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SEJM-listy" sheetId="1" r:id="rId1"/>
  </sheets>
  <definedNames/>
  <calcPr fullCalcOnLoad="1"/>
</workbook>
</file>

<file path=xl/sharedStrings.xml><?xml version="1.0" encoding="utf-8"?>
<sst xmlns="http://schemas.openxmlformats.org/spreadsheetml/2006/main" count="132" uniqueCount="125">
  <si>
    <t>Numer
okręgu</t>
  </si>
  <si>
    <t>Województwo</t>
  </si>
  <si>
    <t>dolnośląskie</t>
  </si>
  <si>
    <t>kujawsko-pomorskie</t>
  </si>
  <si>
    <t>lubelskie</t>
  </si>
  <si>
    <t>lubuskie</t>
  </si>
  <si>
    <t>łódzkie</t>
  </si>
  <si>
    <t>10</t>
  </si>
  <si>
    <t>11</t>
  </si>
  <si>
    <t>12</t>
  </si>
  <si>
    <t>małopolskie</t>
  </si>
  <si>
    <t>13</t>
  </si>
  <si>
    <t>14</t>
  </si>
  <si>
    <t>15</t>
  </si>
  <si>
    <t>16</t>
  </si>
  <si>
    <t>mazowieckie</t>
  </si>
  <si>
    <t>17</t>
  </si>
  <si>
    <t>18</t>
  </si>
  <si>
    <t>19</t>
  </si>
  <si>
    <t>20</t>
  </si>
  <si>
    <t>21</t>
  </si>
  <si>
    <t>opolskie</t>
  </si>
  <si>
    <t>22</t>
  </si>
  <si>
    <t>podkarpackie</t>
  </si>
  <si>
    <t>23</t>
  </si>
  <si>
    <t>24</t>
  </si>
  <si>
    <t>podlaskie</t>
  </si>
  <si>
    <t>25</t>
  </si>
  <si>
    <t>pomorskie</t>
  </si>
  <si>
    <t>26</t>
  </si>
  <si>
    <t>27</t>
  </si>
  <si>
    <t>śląskie</t>
  </si>
  <si>
    <t>28</t>
  </si>
  <si>
    <t>29</t>
  </si>
  <si>
    <t>30</t>
  </si>
  <si>
    <t>31</t>
  </si>
  <si>
    <t>32</t>
  </si>
  <si>
    <t>33</t>
  </si>
  <si>
    <t>świętokrzyskie</t>
  </si>
  <si>
    <t>34</t>
  </si>
  <si>
    <t>warmińsko-mazurskie</t>
  </si>
  <si>
    <t>35</t>
  </si>
  <si>
    <t>36</t>
  </si>
  <si>
    <t>wielkopolskie</t>
  </si>
  <si>
    <t>37</t>
  </si>
  <si>
    <t>38</t>
  </si>
  <si>
    <t>39</t>
  </si>
  <si>
    <t>40</t>
  </si>
  <si>
    <t>zachodniopomorskie</t>
  </si>
  <si>
    <t>41</t>
  </si>
  <si>
    <t>Legnica</t>
  </si>
  <si>
    <t>Wałbrzych</t>
  </si>
  <si>
    <t>Wrocław</t>
  </si>
  <si>
    <t>Bydgoszcz</t>
  </si>
  <si>
    <t>Toruń</t>
  </si>
  <si>
    <t>Lublin</t>
  </si>
  <si>
    <t>Chełm</t>
  </si>
  <si>
    <t>Zielona Góra</t>
  </si>
  <si>
    <t>Łódź</t>
  </si>
  <si>
    <t>Piotrków Trybunalski</t>
  </si>
  <si>
    <t>Sieradz</t>
  </si>
  <si>
    <t>Chrzanów</t>
  </si>
  <si>
    <t>Kraków</t>
  </si>
  <si>
    <t>Nowy Sącz</t>
  </si>
  <si>
    <t>Tarnów</t>
  </si>
  <si>
    <t>Płock</t>
  </si>
  <si>
    <t>Radom</t>
  </si>
  <si>
    <t>Siedlce</t>
  </si>
  <si>
    <t>Warszawa</t>
  </si>
  <si>
    <t>Opole</t>
  </si>
  <si>
    <t>Krosno</t>
  </si>
  <si>
    <t>Rzeszów</t>
  </si>
  <si>
    <t>Białystok</t>
  </si>
  <si>
    <t>Gdańsk</t>
  </si>
  <si>
    <t>Gdynia</t>
  </si>
  <si>
    <t>Bielsko-Biała</t>
  </si>
  <si>
    <t>Częstochowa</t>
  </si>
  <si>
    <t>Gliwice</t>
  </si>
  <si>
    <t>Rybnik</t>
  </si>
  <si>
    <t>Katowice</t>
  </si>
  <si>
    <t>Sosnowiec</t>
  </si>
  <si>
    <t>Kielce</t>
  </si>
  <si>
    <t>Elbląg</t>
  </si>
  <si>
    <t>Olsztyn</t>
  </si>
  <si>
    <t>Kalisz</t>
  </si>
  <si>
    <t>Konin</t>
  </si>
  <si>
    <t>Piła</t>
  </si>
  <si>
    <t>Poznań</t>
  </si>
  <si>
    <t>Koszalin</t>
  </si>
  <si>
    <t>Szczecin</t>
  </si>
  <si>
    <t>Siedziba OKW</t>
  </si>
  <si>
    <t>Numery List</t>
  </si>
  <si>
    <t>Procent</t>
  </si>
  <si>
    <t>Razem</t>
  </si>
  <si>
    <t>Komitet Wyborczy Polskiego Stronnictwa Ludowego</t>
  </si>
  <si>
    <t>Komitet Wyborczy Liga Polskich Rodzin</t>
  </si>
  <si>
    <t>OGÓŁEM</t>
  </si>
  <si>
    <t>Komitet Wyborczy Ruch Patriotyczny</t>
  </si>
  <si>
    <t>Komitet Wyborczy Polska Partia Pracy</t>
  </si>
  <si>
    <t>Komitet Wyborczy Partii Demokratycznej - demokraci.pl</t>
  </si>
  <si>
    <t>Komitet Wyborczy Socjaldemokracji Polskiej</t>
  </si>
  <si>
    <t>Komitet Wyborczy Prawo i Sprawiedliwość</t>
  </si>
  <si>
    <t>Komitet Wyborczy Sojusz Lewicy Demokratycznej</t>
  </si>
  <si>
    <t>Komitet Wyborczy Platforma Obywatelska RP</t>
  </si>
  <si>
    <t>Komitet Wyborczy Polskiej Partii Narodowej</t>
  </si>
  <si>
    <t>Komitet Wyborczy Centrum</t>
  </si>
  <si>
    <t>Komitet Wyborczy Platforma Obywatelska Janusza Korwin-Mikke</t>
  </si>
  <si>
    <t>Komitet Wyborczy Wyborców - Ogólnopolska Koalicja Obywatelska</t>
  </si>
  <si>
    <t>Komitet Wyborczy Polskiej Konfederacji - Godność i Praca</t>
  </si>
  <si>
    <t>Komitet Wyborczy Samoobrona Rzeczpospolitej Polskiej</t>
  </si>
  <si>
    <t>Komitet Wyborczy Partii Inicjatywa RP</t>
  </si>
  <si>
    <t>Komitet Wyborczy Dom Ojczysty</t>
  </si>
  <si>
    <t>Komitet Wyborczy Narodowego Odrodzenia Polski</t>
  </si>
  <si>
    <t>Komitet Wyborcy Stronnictwa Pracy - okręg nr 4</t>
  </si>
  <si>
    <t>Komitet Wyborczy Wyborców Społeczni Ratownicy - okręg nr 9</t>
  </si>
  <si>
    <t>Komitet Wyborczy Wyborców "Mniejszość Niemiecka - okręg nr 21</t>
  </si>
  <si>
    <t>Komitet Wyborczy Wyborców "Mniejszości Niemieckiej Śląska - okręg nr 29</t>
  </si>
  <si>
    <t>19/4</t>
  </si>
  <si>
    <t>19/9</t>
  </si>
  <si>
    <t>19/21</t>
  </si>
  <si>
    <t>19/29</t>
  </si>
  <si>
    <t>Numer list</t>
  </si>
  <si>
    <t>Nazwa komitetu</t>
  </si>
  <si>
    <t>19/29 - Komitet bierze udział w podziale mandatów na podstawie art. 134 ust. 1</t>
  </si>
  <si>
    <t>19/21 - Komitet bierze udział w podziale mandatów na podstawie art. 134 ust.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</si>
</sst>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  <numFmt numFmtId="166" formatCode="0.000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0\-000"/>
  </numFmts>
  <fonts count="7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3" fillId="0" borderId="3" xfId="0" applyNumberFormat="1" applyFont="1" applyBorder="1" applyAlignment="1" quotePrefix="1">
      <alignment horizontal="center"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3" fillId="0" borderId="6" xfId="0" applyNumberFormat="1" applyFont="1" applyBorder="1" applyAlignment="1" quotePrefix="1">
      <alignment horizont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3" fillId="0" borderId="9" xfId="0" applyNumberFormat="1" applyFont="1" applyBorder="1" applyAlignment="1" quotePrefix="1">
      <alignment horizontal="center" vertical="top"/>
    </xf>
    <xf numFmtId="3" fontId="3" fillId="0" borderId="1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0" fontId="3" fillId="0" borderId="11" xfId="19" applyNumberFormat="1" applyFont="1" applyBorder="1" applyAlignment="1">
      <alignment/>
    </xf>
    <xf numFmtId="10" fontId="6" fillId="0" borderId="11" xfId="19" applyNumberFormat="1" applyFont="1" applyBorder="1" applyAlignment="1">
      <alignment/>
    </xf>
    <xf numFmtId="10" fontId="6" fillId="0" borderId="12" xfId="19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3" fillId="0" borderId="6" xfId="20" applyFont="1" applyBorder="1" applyAlignment="1">
      <alignment horizontal="left" vertical="center"/>
    </xf>
    <xf numFmtId="44" fontId="3" fillId="0" borderId="8" xfId="2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 quotePrefix="1">
      <alignment horizontal="center" vertical="top"/>
    </xf>
    <xf numFmtId="0" fontId="3" fillId="0" borderId="21" xfId="0" applyNumberFormat="1" applyFont="1" applyBorder="1" applyAlignment="1" quotePrefix="1">
      <alignment horizontal="center" vertical="top"/>
    </xf>
    <xf numFmtId="0" fontId="3" fillId="0" borderId="22" xfId="0" applyNumberFormat="1" applyFont="1" applyBorder="1" applyAlignment="1" quotePrefix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3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3" fontId="5" fillId="0" borderId="23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2"/>
  <sheetViews>
    <sheetView showZeros="0" tabSelected="1" workbookViewId="0" topLeftCell="A1">
      <selection activeCell="A1" sqref="A1:IV2"/>
    </sheetView>
  </sheetViews>
  <sheetFormatPr defaultColWidth="9.00390625" defaultRowHeight="12.75"/>
  <cols>
    <col min="1" max="1" width="16.375" style="1" bestFit="1" customWidth="1"/>
    <col min="2" max="2" width="8.625" style="1" bestFit="1" customWidth="1"/>
    <col min="3" max="3" width="15.625" style="1" bestFit="1" customWidth="1"/>
    <col min="4" max="25" width="7.75390625" style="1" customWidth="1"/>
    <col min="26" max="26" width="8.75390625" style="1" customWidth="1"/>
    <col min="27" max="16384" width="9.125" style="1" customWidth="1"/>
  </cols>
  <sheetData>
    <row r="1" ht="12" thickBot="1"/>
    <row r="2" spans="1:26" ht="12.75" customHeight="1">
      <c r="A2" s="58" t="s">
        <v>1</v>
      </c>
      <c r="B2" s="56" t="s">
        <v>0</v>
      </c>
      <c r="C2" s="63" t="s">
        <v>90</v>
      </c>
      <c r="D2" s="53" t="s">
        <v>91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5"/>
      <c r="Z2" s="46" t="s">
        <v>93</v>
      </c>
    </row>
    <row r="3" spans="1:26" s="4" customFormat="1" ht="12" thickBot="1">
      <c r="A3" s="59"/>
      <c r="B3" s="57"/>
      <c r="C3" s="64"/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3">
        <v>15</v>
      </c>
      <c r="S3" s="3">
        <v>16</v>
      </c>
      <c r="T3" s="3">
        <v>17</v>
      </c>
      <c r="U3" s="3">
        <v>18</v>
      </c>
      <c r="V3" s="32" t="s">
        <v>117</v>
      </c>
      <c r="W3" s="32" t="s">
        <v>118</v>
      </c>
      <c r="X3" s="32" t="s">
        <v>119</v>
      </c>
      <c r="Y3" s="32" t="s">
        <v>120</v>
      </c>
      <c r="Z3" s="47"/>
    </row>
    <row r="4" spans="1:26" ht="11.25">
      <c r="A4" s="65" t="s">
        <v>2</v>
      </c>
      <c r="B4" s="5">
        <v>1</v>
      </c>
      <c r="C4" s="6" t="s">
        <v>50</v>
      </c>
      <c r="D4" s="7">
        <v>2568</v>
      </c>
      <c r="E4" s="7">
        <v>2102</v>
      </c>
      <c r="F4" s="7">
        <v>19548</v>
      </c>
      <c r="G4" s="7">
        <v>11967</v>
      </c>
      <c r="H4" s="7">
        <v>9329</v>
      </c>
      <c r="I4" s="7">
        <v>70146</v>
      </c>
      <c r="J4" s="7">
        <v>43235</v>
      </c>
      <c r="K4" s="7">
        <v>69138</v>
      </c>
      <c r="L4" s="7">
        <v>914</v>
      </c>
      <c r="M4" s="7">
        <v>10909</v>
      </c>
      <c r="N4" s="7">
        <v>891</v>
      </c>
      <c r="O4" s="7">
        <v>4694</v>
      </c>
      <c r="P4" s="7"/>
      <c r="Q4" s="7"/>
      <c r="R4" s="8">
        <v>35822</v>
      </c>
      <c r="S4" s="8"/>
      <c r="T4" s="8">
        <v>1371</v>
      </c>
      <c r="U4" s="8">
        <v>598</v>
      </c>
      <c r="V4" s="8"/>
      <c r="W4" s="8"/>
      <c r="X4" s="8"/>
      <c r="Y4" s="8"/>
      <c r="Z4" s="9">
        <f>SUM(D4:Y4)</f>
        <v>283232</v>
      </c>
    </row>
    <row r="5" spans="1:26" ht="11.25">
      <c r="A5" s="61"/>
      <c r="B5" s="10">
        <v>2</v>
      </c>
      <c r="C5" s="11" t="s">
        <v>51</v>
      </c>
      <c r="D5" s="12">
        <v>1562</v>
      </c>
      <c r="E5" s="12">
        <v>1621</v>
      </c>
      <c r="F5" s="12">
        <v>14220</v>
      </c>
      <c r="G5" s="12">
        <v>3356</v>
      </c>
      <c r="H5" s="12">
        <v>10369</v>
      </c>
      <c r="I5" s="12">
        <v>43564</v>
      </c>
      <c r="J5" s="12">
        <v>27189</v>
      </c>
      <c r="K5" s="12">
        <v>50871</v>
      </c>
      <c r="L5" s="12">
        <v>602</v>
      </c>
      <c r="M5" s="12">
        <v>12766</v>
      </c>
      <c r="N5" s="12"/>
      <c r="O5" s="12">
        <v>3086</v>
      </c>
      <c r="P5" s="12">
        <v>504</v>
      </c>
      <c r="Q5" s="12"/>
      <c r="R5" s="13">
        <v>25995</v>
      </c>
      <c r="S5" s="13"/>
      <c r="T5" s="13"/>
      <c r="U5" s="13">
        <v>461</v>
      </c>
      <c r="V5" s="13"/>
      <c r="W5" s="13"/>
      <c r="X5" s="13"/>
      <c r="Y5" s="13"/>
      <c r="Z5" s="14">
        <f>SUM(D5:Y5)</f>
        <v>196166</v>
      </c>
    </row>
    <row r="6" spans="1:26" ht="11.25">
      <c r="A6" s="62"/>
      <c r="B6" s="10">
        <v>3</v>
      </c>
      <c r="C6" s="11" t="s">
        <v>52</v>
      </c>
      <c r="D6" s="12">
        <v>4875</v>
      </c>
      <c r="E6" s="12">
        <v>2400</v>
      </c>
      <c r="F6" s="12">
        <v>26087</v>
      </c>
      <c r="G6" s="12">
        <v>16607</v>
      </c>
      <c r="H6" s="12">
        <v>15447</v>
      </c>
      <c r="I6" s="12">
        <v>99677</v>
      </c>
      <c r="J6" s="12">
        <v>38763</v>
      </c>
      <c r="K6" s="12">
        <v>125481</v>
      </c>
      <c r="L6" s="12">
        <v>945</v>
      </c>
      <c r="M6" s="12">
        <v>11762</v>
      </c>
      <c r="N6" s="12">
        <v>1078</v>
      </c>
      <c r="O6" s="12">
        <v>9388</v>
      </c>
      <c r="P6" s="12"/>
      <c r="Q6" s="12">
        <v>525</v>
      </c>
      <c r="R6" s="13">
        <v>32669</v>
      </c>
      <c r="S6" s="13"/>
      <c r="T6" s="13">
        <v>1520</v>
      </c>
      <c r="U6" s="13">
        <v>595</v>
      </c>
      <c r="V6" s="13"/>
      <c r="W6" s="13"/>
      <c r="X6" s="13"/>
      <c r="Y6" s="13"/>
      <c r="Z6" s="14">
        <f aca="true" t="shared" si="0" ref="Z6:Z43">SUM(D6:Y6)</f>
        <v>387819</v>
      </c>
    </row>
    <row r="7" spans="1:26" ht="11.25">
      <c r="A7" s="60" t="s">
        <v>3</v>
      </c>
      <c r="B7" s="10">
        <v>4</v>
      </c>
      <c r="C7" s="11" t="s">
        <v>53</v>
      </c>
      <c r="D7" s="12">
        <v>4274</v>
      </c>
      <c r="E7" s="12">
        <v>4594</v>
      </c>
      <c r="F7" s="12">
        <v>19121</v>
      </c>
      <c r="G7" s="12">
        <v>4858</v>
      </c>
      <c r="H7" s="12">
        <v>8872</v>
      </c>
      <c r="I7" s="12">
        <v>70464</v>
      </c>
      <c r="J7" s="12">
        <v>53211</v>
      </c>
      <c r="K7" s="12">
        <v>59334</v>
      </c>
      <c r="L7" s="12">
        <v>537</v>
      </c>
      <c r="M7" s="12">
        <v>17578</v>
      </c>
      <c r="N7" s="12">
        <v>1009</v>
      </c>
      <c r="O7" s="12">
        <v>3979</v>
      </c>
      <c r="P7" s="12">
        <v>1177</v>
      </c>
      <c r="Q7" s="12"/>
      <c r="R7" s="13">
        <v>33363</v>
      </c>
      <c r="S7" s="13">
        <v>543</v>
      </c>
      <c r="T7" s="13">
        <v>773</v>
      </c>
      <c r="U7" s="13">
        <v>504</v>
      </c>
      <c r="V7" s="13">
        <v>1019</v>
      </c>
      <c r="W7" s="13"/>
      <c r="X7" s="13"/>
      <c r="Y7" s="13"/>
      <c r="Z7" s="14">
        <f t="shared" si="0"/>
        <v>285210</v>
      </c>
    </row>
    <row r="8" spans="1:26" ht="11.25">
      <c r="A8" s="62"/>
      <c r="B8" s="10">
        <v>5</v>
      </c>
      <c r="C8" s="11" t="s">
        <v>54</v>
      </c>
      <c r="D8" s="12">
        <v>1716</v>
      </c>
      <c r="E8" s="12">
        <v>1942</v>
      </c>
      <c r="F8" s="12">
        <v>22771</v>
      </c>
      <c r="G8" s="12">
        <v>11068</v>
      </c>
      <c r="H8" s="12">
        <v>15845</v>
      </c>
      <c r="I8" s="12">
        <v>64723</v>
      </c>
      <c r="J8" s="12">
        <v>33608</v>
      </c>
      <c r="K8" s="12">
        <v>53221</v>
      </c>
      <c r="L8" s="12">
        <v>721</v>
      </c>
      <c r="M8" s="12">
        <v>20130</v>
      </c>
      <c r="N8" s="12">
        <v>1029</v>
      </c>
      <c r="O8" s="12">
        <v>2732</v>
      </c>
      <c r="P8" s="12">
        <v>474</v>
      </c>
      <c r="Q8" s="12"/>
      <c r="R8" s="13">
        <v>53077</v>
      </c>
      <c r="S8" s="13">
        <v>478</v>
      </c>
      <c r="T8" s="13">
        <v>1544</v>
      </c>
      <c r="U8" s="13">
        <v>435</v>
      </c>
      <c r="V8" s="13"/>
      <c r="W8" s="13"/>
      <c r="X8" s="13"/>
      <c r="Y8" s="13"/>
      <c r="Z8" s="14">
        <f t="shared" si="0"/>
        <v>285514</v>
      </c>
    </row>
    <row r="9" spans="1:26" ht="11.25">
      <c r="A9" s="60" t="s">
        <v>4</v>
      </c>
      <c r="B9" s="10">
        <v>6</v>
      </c>
      <c r="C9" s="11" t="s">
        <v>55</v>
      </c>
      <c r="D9" s="12">
        <v>3991</v>
      </c>
      <c r="E9" s="12">
        <v>1892</v>
      </c>
      <c r="F9" s="12">
        <v>49044</v>
      </c>
      <c r="G9" s="12">
        <v>6155</v>
      </c>
      <c r="H9" s="12">
        <v>16695</v>
      </c>
      <c r="I9" s="12">
        <v>102403</v>
      </c>
      <c r="J9" s="12">
        <v>32086</v>
      </c>
      <c r="K9" s="12">
        <v>67564</v>
      </c>
      <c r="L9" s="12">
        <v>1838</v>
      </c>
      <c r="M9" s="12">
        <v>45066</v>
      </c>
      <c r="N9" s="12">
        <v>847</v>
      </c>
      <c r="O9" s="12">
        <v>4982</v>
      </c>
      <c r="P9" s="12">
        <v>914</v>
      </c>
      <c r="Q9" s="12"/>
      <c r="R9" s="13">
        <v>57881</v>
      </c>
      <c r="S9" s="13">
        <v>615</v>
      </c>
      <c r="T9" s="13">
        <v>4163</v>
      </c>
      <c r="U9" s="13">
        <v>480</v>
      </c>
      <c r="V9" s="13"/>
      <c r="W9" s="13"/>
      <c r="X9" s="13"/>
      <c r="Y9" s="13"/>
      <c r="Z9" s="14">
        <f t="shared" si="0"/>
        <v>396616</v>
      </c>
    </row>
    <row r="10" spans="1:26" ht="11.25">
      <c r="A10" s="62"/>
      <c r="B10" s="10">
        <v>7</v>
      </c>
      <c r="C10" s="11" t="s">
        <v>56</v>
      </c>
      <c r="D10" s="12">
        <v>3145</v>
      </c>
      <c r="E10" s="12">
        <v>1453</v>
      </c>
      <c r="F10" s="12">
        <v>35830</v>
      </c>
      <c r="G10" s="12">
        <v>2922</v>
      </c>
      <c r="H10" s="12">
        <v>9612</v>
      </c>
      <c r="I10" s="12">
        <v>60405</v>
      </c>
      <c r="J10" s="12">
        <v>24142</v>
      </c>
      <c r="K10" s="12">
        <v>33091</v>
      </c>
      <c r="L10" s="12">
        <v>1706</v>
      </c>
      <c r="M10" s="12">
        <v>53160</v>
      </c>
      <c r="N10" s="12"/>
      <c r="O10" s="12">
        <v>2644</v>
      </c>
      <c r="P10" s="12">
        <v>881</v>
      </c>
      <c r="Q10" s="12"/>
      <c r="R10" s="13">
        <v>60435</v>
      </c>
      <c r="S10" s="13"/>
      <c r="T10" s="13"/>
      <c r="U10" s="13">
        <v>753</v>
      </c>
      <c r="V10" s="13"/>
      <c r="W10" s="13"/>
      <c r="X10" s="13"/>
      <c r="Y10" s="13"/>
      <c r="Z10" s="14">
        <f t="shared" si="0"/>
        <v>290179</v>
      </c>
    </row>
    <row r="11" spans="1:26" ht="11.25">
      <c r="A11" s="15" t="s">
        <v>5</v>
      </c>
      <c r="B11" s="10">
        <v>8</v>
      </c>
      <c r="C11" s="11" t="s">
        <v>57</v>
      </c>
      <c r="D11" s="12">
        <v>2134</v>
      </c>
      <c r="E11" s="12">
        <v>2169</v>
      </c>
      <c r="F11" s="12">
        <v>20638</v>
      </c>
      <c r="G11" s="12">
        <v>5395</v>
      </c>
      <c r="H11" s="12">
        <v>9506</v>
      </c>
      <c r="I11" s="12">
        <v>61781</v>
      </c>
      <c r="J11" s="12">
        <v>43780</v>
      </c>
      <c r="K11" s="12">
        <v>65502</v>
      </c>
      <c r="L11" s="12">
        <v>646</v>
      </c>
      <c r="M11" s="12">
        <v>21244</v>
      </c>
      <c r="N11" s="12"/>
      <c r="O11" s="12">
        <v>4239</v>
      </c>
      <c r="P11" s="12">
        <v>1120</v>
      </c>
      <c r="Q11" s="12"/>
      <c r="R11" s="13">
        <v>30868</v>
      </c>
      <c r="S11" s="13"/>
      <c r="T11" s="13">
        <v>1502</v>
      </c>
      <c r="U11" s="13"/>
      <c r="V11" s="13"/>
      <c r="W11" s="13"/>
      <c r="X11" s="13"/>
      <c r="Y11" s="13"/>
      <c r="Z11" s="14">
        <f t="shared" si="0"/>
        <v>270524</v>
      </c>
    </row>
    <row r="12" spans="1:26" ht="11.25">
      <c r="A12" s="60" t="s">
        <v>6</v>
      </c>
      <c r="B12" s="10">
        <v>9</v>
      </c>
      <c r="C12" s="11" t="s">
        <v>58</v>
      </c>
      <c r="D12" s="12">
        <v>4951</v>
      </c>
      <c r="E12" s="12">
        <v>3449</v>
      </c>
      <c r="F12" s="12">
        <v>22474</v>
      </c>
      <c r="G12" s="12">
        <v>17746</v>
      </c>
      <c r="H12" s="12">
        <v>16807</v>
      </c>
      <c r="I12" s="12">
        <v>72435</v>
      </c>
      <c r="J12" s="12">
        <v>41511</v>
      </c>
      <c r="K12" s="12">
        <v>71463</v>
      </c>
      <c r="L12" s="12">
        <v>835</v>
      </c>
      <c r="M12" s="12">
        <v>6275</v>
      </c>
      <c r="N12" s="12">
        <v>831</v>
      </c>
      <c r="O12" s="12">
        <v>6919</v>
      </c>
      <c r="P12" s="12">
        <v>620</v>
      </c>
      <c r="Q12" s="12"/>
      <c r="R12" s="13">
        <v>25382</v>
      </c>
      <c r="S12" s="13">
        <v>789</v>
      </c>
      <c r="T12" s="13"/>
      <c r="U12" s="13">
        <v>582</v>
      </c>
      <c r="V12" s="13"/>
      <c r="W12" s="13">
        <v>982</v>
      </c>
      <c r="X12" s="13"/>
      <c r="Y12" s="13"/>
      <c r="Z12" s="14">
        <f t="shared" si="0"/>
        <v>294051</v>
      </c>
    </row>
    <row r="13" spans="1:26" ht="11.25">
      <c r="A13" s="61"/>
      <c r="B13" s="10" t="s">
        <v>7</v>
      </c>
      <c r="C13" s="11" t="s">
        <v>59</v>
      </c>
      <c r="D13" s="12"/>
      <c r="E13" s="12">
        <v>1942</v>
      </c>
      <c r="F13" s="12">
        <v>20185</v>
      </c>
      <c r="G13" s="12">
        <v>3920</v>
      </c>
      <c r="H13" s="12">
        <v>6290</v>
      </c>
      <c r="I13" s="12">
        <v>51840</v>
      </c>
      <c r="J13" s="12">
        <v>24967</v>
      </c>
      <c r="K13" s="12">
        <v>34159</v>
      </c>
      <c r="L13" s="12">
        <v>738</v>
      </c>
      <c r="M13" s="12">
        <v>24065</v>
      </c>
      <c r="N13" s="12">
        <v>1113</v>
      </c>
      <c r="O13" s="12">
        <v>3240</v>
      </c>
      <c r="P13" s="12">
        <v>839</v>
      </c>
      <c r="Q13" s="12">
        <v>418</v>
      </c>
      <c r="R13" s="13">
        <v>48034</v>
      </c>
      <c r="S13" s="13">
        <v>705</v>
      </c>
      <c r="T13" s="13"/>
      <c r="U13" s="13">
        <v>380</v>
      </c>
      <c r="V13" s="13"/>
      <c r="W13" s="13"/>
      <c r="X13" s="13"/>
      <c r="Y13" s="13"/>
      <c r="Z13" s="14">
        <f t="shared" si="0"/>
        <v>222835</v>
      </c>
    </row>
    <row r="14" spans="1:26" ht="11.25">
      <c r="A14" s="62"/>
      <c r="B14" s="10" t="s">
        <v>8</v>
      </c>
      <c r="C14" s="11" t="s">
        <v>60</v>
      </c>
      <c r="D14" s="12">
        <v>4486</v>
      </c>
      <c r="E14" s="12">
        <v>2387</v>
      </c>
      <c r="F14" s="12">
        <v>19062</v>
      </c>
      <c r="G14" s="12">
        <v>4693</v>
      </c>
      <c r="H14" s="12">
        <v>7526</v>
      </c>
      <c r="I14" s="12">
        <v>61376</v>
      </c>
      <c r="J14" s="12">
        <v>42646</v>
      </c>
      <c r="K14" s="12">
        <v>43168</v>
      </c>
      <c r="L14" s="12">
        <v>1189</v>
      </c>
      <c r="M14" s="12">
        <v>35061</v>
      </c>
      <c r="N14" s="12"/>
      <c r="O14" s="12"/>
      <c r="P14" s="12">
        <v>874</v>
      </c>
      <c r="Q14" s="12"/>
      <c r="R14" s="13">
        <v>62787</v>
      </c>
      <c r="S14" s="13">
        <v>1801</v>
      </c>
      <c r="T14" s="13"/>
      <c r="U14" s="13"/>
      <c r="V14" s="13"/>
      <c r="W14" s="13"/>
      <c r="X14" s="13"/>
      <c r="Y14" s="13"/>
      <c r="Z14" s="14">
        <f t="shared" si="0"/>
        <v>287056</v>
      </c>
    </row>
    <row r="15" spans="1:26" ht="11.25">
      <c r="A15" s="60" t="s">
        <v>10</v>
      </c>
      <c r="B15" s="10" t="s">
        <v>9</v>
      </c>
      <c r="C15" s="11" t="s">
        <v>61</v>
      </c>
      <c r="D15" s="12">
        <v>1868</v>
      </c>
      <c r="E15" s="12">
        <v>1575</v>
      </c>
      <c r="F15" s="12">
        <v>23015</v>
      </c>
      <c r="G15" s="12">
        <v>3555</v>
      </c>
      <c r="H15" s="12">
        <v>6878</v>
      </c>
      <c r="I15" s="12">
        <v>69903</v>
      </c>
      <c r="J15" s="12">
        <v>17200</v>
      </c>
      <c r="K15" s="12">
        <v>43816</v>
      </c>
      <c r="L15" s="12">
        <v>491</v>
      </c>
      <c r="M15" s="12">
        <v>12132</v>
      </c>
      <c r="N15" s="12"/>
      <c r="O15" s="12">
        <v>2915</v>
      </c>
      <c r="P15" s="12"/>
      <c r="Q15" s="12"/>
      <c r="R15" s="13">
        <v>17060</v>
      </c>
      <c r="S15" s="13"/>
      <c r="T15" s="13"/>
      <c r="U15" s="13"/>
      <c r="V15" s="13"/>
      <c r="W15" s="13"/>
      <c r="X15" s="13"/>
      <c r="Y15" s="13"/>
      <c r="Z15" s="14">
        <f t="shared" si="0"/>
        <v>200408</v>
      </c>
    </row>
    <row r="16" spans="1:26" ht="11.25">
      <c r="A16" s="61"/>
      <c r="B16" s="10" t="s">
        <v>11</v>
      </c>
      <c r="C16" s="11" t="s">
        <v>62</v>
      </c>
      <c r="D16" s="12">
        <v>3431</v>
      </c>
      <c r="E16" s="12">
        <v>3889</v>
      </c>
      <c r="F16" s="12">
        <v>23964</v>
      </c>
      <c r="G16" s="12">
        <v>12025</v>
      </c>
      <c r="H16" s="12">
        <v>14951</v>
      </c>
      <c r="I16" s="12">
        <v>156754</v>
      </c>
      <c r="J16" s="12">
        <v>33480</v>
      </c>
      <c r="K16" s="12">
        <v>128440</v>
      </c>
      <c r="L16" s="12">
        <v>685</v>
      </c>
      <c r="M16" s="12">
        <v>13168</v>
      </c>
      <c r="N16" s="12"/>
      <c r="O16" s="12">
        <v>7910</v>
      </c>
      <c r="P16" s="12"/>
      <c r="Q16" s="12">
        <v>443</v>
      </c>
      <c r="R16" s="13">
        <v>21215</v>
      </c>
      <c r="S16" s="13"/>
      <c r="T16" s="13"/>
      <c r="U16" s="13"/>
      <c r="V16" s="13"/>
      <c r="W16" s="13"/>
      <c r="X16" s="13"/>
      <c r="Y16" s="13"/>
      <c r="Z16" s="14">
        <f t="shared" si="0"/>
        <v>420355</v>
      </c>
    </row>
    <row r="17" spans="1:26" ht="11.25">
      <c r="A17" s="61"/>
      <c r="B17" s="10" t="s">
        <v>12</v>
      </c>
      <c r="C17" s="11" t="s">
        <v>63</v>
      </c>
      <c r="D17" s="12">
        <v>2804</v>
      </c>
      <c r="E17" s="12">
        <v>1458</v>
      </c>
      <c r="F17" s="12">
        <v>31503</v>
      </c>
      <c r="G17" s="12">
        <v>3795</v>
      </c>
      <c r="H17" s="12">
        <v>3033</v>
      </c>
      <c r="I17" s="12">
        <v>92246</v>
      </c>
      <c r="J17" s="12">
        <v>14889</v>
      </c>
      <c r="K17" s="12">
        <v>54395</v>
      </c>
      <c r="L17" s="12">
        <v>612</v>
      </c>
      <c r="M17" s="12">
        <v>19916</v>
      </c>
      <c r="N17" s="12"/>
      <c r="O17" s="12">
        <v>2496</v>
      </c>
      <c r="P17" s="12"/>
      <c r="Q17" s="12"/>
      <c r="R17" s="13">
        <v>21056</v>
      </c>
      <c r="S17" s="13"/>
      <c r="T17" s="13"/>
      <c r="U17" s="13"/>
      <c r="V17" s="13"/>
      <c r="W17" s="13"/>
      <c r="X17" s="13"/>
      <c r="Y17" s="13"/>
      <c r="Z17" s="14">
        <f t="shared" si="0"/>
        <v>248203</v>
      </c>
    </row>
    <row r="18" spans="1:26" ht="11.25">
      <c r="A18" s="62"/>
      <c r="B18" s="10" t="s">
        <v>13</v>
      </c>
      <c r="C18" s="11" t="s">
        <v>64</v>
      </c>
      <c r="D18" s="12">
        <v>1472</v>
      </c>
      <c r="E18" s="12">
        <v>1626</v>
      </c>
      <c r="F18" s="12">
        <v>28160</v>
      </c>
      <c r="G18" s="12">
        <v>2672</v>
      </c>
      <c r="H18" s="12">
        <v>4900</v>
      </c>
      <c r="I18" s="12">
        <v>75578</v>
      </c>
      <c r="J18" s="12">
        <v>13181</v>
      </c>
      <c r="K18" s="12">
        <v>45176</v>
      </c>
      <c r="L18" s="12">
        <v>328</v>
      </c>
      <c r="M18" s="12">
        <v>20809</v>
      </c>
      <c r="N18" s="12">
        <v>1361</v>
      </c>
      <c r="O18" s="12">
        <v>3597</v>
      </c>
      <c r="P18" s="12">
        <v>627</v>
      </c>
      <c r="Q18" s="12"/>
      <c r="R18" s="13">
        <v>22006</v>
      </c>
      <c r="S18" s="13"/>
      <c r="T18" s="13">
        <v>1270</v>
      </c>
      <c r="U18" s="13"/>
      <c r="V18" s="13"/>
      <c r="W18" s="13"/>
      <c r="X18" s="13"/>
      <c r="Y18" s="13"/>
      <c r="Z18" s="14">
        <f t="shared" si="0"/>
        <v>222763</v>
      </c>
    </row>
    <row r="19" spans="1:26" ht="11.25">
      <c r="A19" s="60" t="s">
        <v>15</v>
      </c>
      <c r="B19" s="10" t="s">
        <v>14</v>
      </c>
      <c r="C19" s="11" t="s">
        <v>65</v>
      </c>
      <c r="D19" s="12">
        <v>3502</v>
      </c>
      <c r="E19" s="12">
        <v>1397</v>
      </c>
      <c r="F19" s="12">
        <v>15969</v>
      </c>
      <c r="G19" s="12">
        <v>4023</v>
      </c>
      <c r="H19" s="12">
        <v>6752</v>
      </c>
      <c r="I19" s="12">
        <v>55703</v>
      </c>
      <c r="J19" s="12">
        <v>27485</v>
      </c>
      <c r="K19" s="12">
        <v>33157</v>
      </c>
      <c r="L19" s="12">
        <v>438</v>
      </c>
      <c r="M19" s="12">
        <v>36433</v>
      </c>
      <c r="N19" s="12"/>
      <c r="O19" s="12">
        <v>2429</v>
      </c>
      <c r="P19" s="12"/>
      <c r="Q19" s="12"/>
      <c r="R19" s="13">
        <v>41056</v>
      </c>
      <c r="S19" s="13">
        <v>1409</v>
      </c>
      <c r="T19" s="13"/>
      <c r="U19" s="13">
        <v>393</v>
      </c>
      <c r="V19" s="13"/>
      <c r="W19" s="13"/>
      <c r="X19" s="13"/>
      <c r="Y19" s="13"/>
      <c r="Z19" s="14">
        <f t="shared" si="0"/>
        <v>230146</v>
      </c>
    </row>
    <row r="20" spans="1:26" ht="11.25">
      <c r="A20" s="61"/>
      <c r="B20" s="10" t="s">
        <v>16</v>
      </c>
      <c r="C20" s="11" t="s">
        <v>66</v>
      </c>
      <c r="D20" s="12">
        <v>2052</v>
      </c>
      <c r="E20" s="12">
        <v>1152</v>
      </c>
      <c r="F20" s="12">
        <v>18146</v>
      </c>
      <c r="G20" s="12">
        <v>2444</v>
      </c>
      <c r="H20" s="12">
        <v>5911</v>
      </c>
      <c r="I20" s="12">
        <v>57577</v>
      </c>
      <c r="J20" s="12">
        <v>22266</v>
      </c>
      <c r="K20" s="12">
        <v>35134</v>
      </c>
      <c r="L20" s="12">
        <v>770</v>
      </c>
      <c r="M20" s="12">
        <v>29868</v>
      </c>
      <c r="N20" s="12">
        <v>1675</v>
      </c>
      <c r="O20" s="12">
        <v>3291</v>
      </c>
      <c r="P20" s="12">
        <v>237</v>
      </c>
      <c r="Q20" s="12"/>
      <c r="R20" s="13">
        <v>43676</v>
      </c>
      <c r="S20" s="13">
        <v>436</v>
      </c>
      <c r="T20" s="13"/>
      <c r="U20" s="13">
        <v>274</v>
      </c>
      <c r="V20" s="13"/>
      <c r="W20" s="13"/>
      <c r="X20" s="13"/>
      <c r="Y20" s="13"/>
      <c r="Z20" s="14">
        <f t="shared" si="0"/>
        <v>224909</v>
      </c>
    </row>
    <row r="21" spans="1:26" ht="11.25">
      <c r="A21" s="61"/>
      <c r="B21" s="10" t="s">
        <v>17</v>
      </c>
      <c r="C21" s="11" t="s">
        <v>67</v>
      </c>
      <c r="D21" s="12">
        <v>4712</v>
      </c>
      <c r="E21" s="12">
        <v>1407</v>
      </c>
      <c r="F21" s="12">
        <v>34874</v>
      </c>
      <c r="G21" s="12">
        <v>3119</v>
      </c>
      <c r="H21" s="12">
        <v>5560</v>
      </c>
      <c r="I21" s="12">
        <v>75595</v>
      </c>
      <c r="J21" s="12">
        <v>21581</v>
      </c>
      <c r="K21" s="12">
        <v>37473</v>
      </c>
      <c r="L21" s="12">
        <v>1618</v>
      </c>
      <c r="M21" s="12">
        <v>48548</v>
      </c>
      <c r="N21" s="12"/>
      <c r="O21" s="12">
        <v>3237</v>
      </c>
      <c r="P21" s="12">
        <v>492</v>
      </c>
      <c r="Q21" s="12"/>
      <c r="R21" s="13">
        <v>55818</v>
      </c>
      <c r="S21" s="13">
        <v>1370</v>
      </c>
      <c r="T21" s="13">
        <v>1494</v>
      </c>
      <c r="U21" s="13"/>
      <c r="V21" s="13"/>
      <c r="W21" s="13"/>
      <c r="X21" s="13"/>
      <c r="Y21" s="13"/>
      <c r="Z21" s="14">
        <f t="shared" si="0"/>
        <v>296898</v>
      </c>
    </row>
    <row r="22" spans="1:26" ht="11.25">
      <c r="A22" s="61"/>
      <c r="B22" s="10" t="s">
        <v>18</v>
      </c>
      <c r="C22" s="11" t="s">
        <v>68</v>
      </c>
      <c r="D22" s="12">
        <v>8051</v>
      </c>
      <c r="E22" s="12">
        <v>4072</v>
      </c>
      <c r="F22" s="12">
        <v>44376</v>
      </c>
      <c r="G22" s="12">
        <v>37262</v>
      </c>
      <c r="H22" s="12">
        <v>49361</v>
      </c>
      <c r="I22" s="12">
        <v>227153</v>
      </c>
      <c r="J22" s="12">
        <v>87477</v>
      </c>
      <c r="K22" s="12">
        <v>250981</v>
      </c>
      <c r="L22" s="12">
        <v>1715</v>
      </c>
      <c r="M22" s="12">
        <v>7098</v>
      </c>
      <c r="N22" s="12">
        <v>758</v>
      </c>
      <c r="O22" s="12">
        <v>20452</v>
      </c>
      <c r="P22" s="12">
        <v>419</v>
      </c>
      <c r="Q22" s="12">
        <v>473</v>
      </c>
      <c r="R22" s="13">
        <v>17771</v>
      </c>
      <c r="S22" s="13">
        <v>205</v>
      </c>
      <c r="T22" s="13">
        <v>947</v>
      </c>
      <c r="U22" s="13">
        <v>429</v>
      </c>
      <c r="V22" s="13"/>
      <c r="W22" s="13"/>
      <c r="X22" s="13"/>
      <c r="Y22" s="13"/>
      <c r="Z22" s="14">
        <f t="shared" si="0"/>
        <v>759000</v>
      </c>
    </row>
    <row r="23" spans="1:26" ht="11.25">
      <c r="A23" s="62"/>
      <c r="B23" s="10" t="s">
        <v>19</v>
      </c>
      <c r="C23" s="11" t="s">
        <v>68</v>
      </c>
      <c r="D23" s="12">
        <v>8330</v>
      </c>
      <c r="E23" s="12">
        <v>1624</v>
      </c>
      <c r="F23" s="12">
        <v>23276</v>
      </c>
      <c r="G23" s="12">
        <v>7547</v>
      </c>
      <c r="H23" s="12">
        <v>9445</v>
      </c>
      <c r="I23" s="12">
        <v>104532</v>
      </c>
      <c r="J23" s="12">
        <v>22761</v>
      </c>
      <c r="K23" s="12">
        <v>89120</v>
      </c>
      <c r="L23" s="12">
        <v>823</v>
      </c>
      <c r="M23" s="12">
        <v>17326</v>
      </c>
      <c r="N23" s="12"/>
      <c r="O23" s="12">
        <v>6521</v>
      </c>
      <c r="P23" s="12">
        <v>707</v>
      </c>
      <c r="Q23" s="12"/>
      <c r="R23" s="13">
        <v>23276</v>
      </c>
      <c r="S23" s="13"/>
      <c r="T23" s="13">
        <v>1987</v>
      </c>
      <c r="U23" s="13"/>
      <c r="V23" s="13"/>
      <c r="W23" s="13"/>
      <c r="X23" s="13"/>
      <c r="Y23" s="13"/>
      <c r="Z23" s="14">
        <f t="shared" si="0"/>
        <v>317275</v>
      </c>
    </row>
    <row r="24" spans="1:26" ht="11.25">
      <c r="A24" s="15" t="s">
        <v>21</v>
      </c>
      <c r="B24" s="10" t="s">
        <v>20</v>
      </c>
      <c r="C24" s="11" t="s">
        <v>69</v>
      </c>
      <c r="D24" s="12">
        <v>3341</v>
      </c>
      <c r="E24" s="12">
        <v>1860</v>
      </c>
      <c r="F24" s="12">
        <v>18204</v>
      </c>
      <c r="G24" s="12">
        <v>7713</v>
      </c>
      <c r="H24" s="12">
        <v>7482</v>
      </c>
      <c r="I24" s="12">
        <v>54779</v>
      </c>
      <c r="J24" s="12">
        <v>27718</v>
      </c>
      <c r="K24" s="12">
        <v>64683</v>
      </c>
      <c r="L24" s="12">
        <v>741</v>
      </c>
      <c r="M24" s="12">
        <v>12778</v>
      </c>
      <c r="N24" s="12"/>
      <c r="O24" s="12">
        <v>4306</v>
      </c>
      <c r="P24" s="12"/>
      <c r="Q24" s="12"/>
      <c r="R24" s="13">
        <v>28244</v>
      </c>
      <c r="S24" s="13"/>
      <c r="T24" s="13"/>
      <c r="U24" s="13">
        <v>506</v>
      </c>
      <c r="V24" s="13"/>
      <c r="W24" s="13"/>
      <c r="X24" s="13">
        <v>34469</v>
      </c>
      <c r="Y24" s="13"/>
      <c r="Z24" s="14">
        <f t="shared" si="0"/>
        <v>266824</v>
      </c>
    </row>
    <row r="25" spans="1:26" ht="11.25">
      <c r="A25" s="60" t="s">
        <v>23</v>
      </c>
      <c r="B25" s="10" t="s">
        <v>22</v>
      </c>
      <c r="C25" s="11" t="s">
        <v>70</v>
      </c>
      <c r="D25" s="12">
        <v>2072</v>
      </c>
      <c r="E25" s="12">
        <v>1373</v>
      </c>
      <c r="F25" s="12">
        <v>37241</v>
      </c>
      <c r="G25" s="12">
        <v>2911</v>
      </c>
      <c r="H25" s="12">
        <v>6227</v>
      </c>
      <c r="I25" s="12">
        <v>92319</v>
      </c>
      <c r="J25" s="12">
        <v>25030</v>
      </c>
      <c r="K25" s="12">
        <v>42189</v>
      </c>
      <c r="L25" s="12">
        <v>631</v>
      </c>
      <c r="M25" s="12">
        <v>26121</v>
      </c>
      <c r="N25" s="12">
        <v>984</v>
      </c>
      <c r="O25" s="12">
        <v>2714</v>
      </c>
      <c r="P25" s="12"/>
      <c r="Q25" s="12"/>
      <c r="R25" s="13">
        <v>32339</v>
      </c>
      <c r="S25" s="13"/>
      <c r="T25" s="13">
        <v>1123</v>
      </c>
      <c r="U25" s="13"/>
      <c r="V25" s="13"/>
      <c r="W25" s="13"/>
      <c r="X25" s="13"/>
      <c r="Y25" s="13"/>
      <c r="Z25" s="14">
        <f t="shared" si="0"/>
        <v>273274</v>
      </c>
    </row>
    <row r="26" spans="1:26" ht="11.25">
      <c r="A26" s="62"/>
      <c r="B26" s="10" t="s">
        <v>24</v>
      </c>
      <c r="C26" s="11" t="s">
        <v>71</v>
      </c>
      <c r="D26" s="12">
        <v>3619</v>
      </c>
      <c r="E26" s="12">
        <v>1876</v>
      </c>
      <c r="F26" s="12">
        <v>52776</v>
      </c>
      <c r="G26" s="12">
        <v>3433</v>
      </c>
      <c r="H26" s="12">
        <v>8694</v>
      </c>
      <c r="I26" s="12">
        <v>154001</v>
      </c>
      <c r="J26" s="12">
        <v>29590</v>
      </c>
      <c r="K26" s="12">
        <v>65502</v>
      </c>
      <c r="L26" s="12">
        <v>1190</v>
      </c>
      <c r="M26" s="12">
        <v>41302</v>
      </c>
      <c r="N26" s="12"/>
      <c r="O26" s="12">
        <v>5370</v>
      </c>
      <c r="P26" s="12"/>
      <c r="Q26" s="12">
        <v>613</v>
      </c>
      <c r="R26" s="13">
        <v>31807</v>
      </c>
      <c r="S26" s="13">
        <v>541</v>
      </c>
      <c r="T26" s="13">
        <v>2868</v>
      </c>
      <c r="U26" s="13"/>
      <c r="V26" s="13"/>
      <c r="W26" s="13"/>
      <c r="X26" s="13"/>
      <c r="Y26" s="13"/>
      <c r="Z26" s="14">
        <f t="shared" si="0"/>
        <v>403182</v>
      </c>
    </row>
    <row r="27" spans="1:26" ht="11.25">
      <c r="A27" s="15" t="s">
        <v>26</v>
      </c>
      <c r="B27" s="10" t="s">
        <v>25</v>
      </c>
      <c r="C27" s="11" t="s">
        <v>72</v>
      </c>
      <c r="D27" s="12">
        <v>8898</v>
      </c>
      <c r="E27" s="12">
        <v>4130</v>
      </c>
      <c r="F27" s="12">
        <v>39309</v>
      </c>
      <c r="G27" s="12">
        <v>4882</v>
      </c>
      <c r="H27" s="12">
        <v>13191</v>
      </c>
      <c r="I27" s="12">
        <v>98314</v>
      </c>
      <c r="J27" s="12">
        <v>42525</v>
      </c>
      <c r="K27" s="12">
        <v>52693</v>
      </c>
      <c r="L27" s="12">
        <v>1182</v>
      </c>
      <c r="M27" s="12">
        <v>28984</v>
      </c>
      <c r="N27" s="12"/>
      <c r="O27" s="12">
        <v>3929</v>
      </c>
      <c r="P27" s="12"/>
      <c r="Q27" s="12">
        <v>457</v>
      </c>
      <c r="R27" s="13">
        <v>41996</v>
      </c>
      <c r="S27" s="13">
        <v>1003</v>
      </c>
      <c r="T27" s="13">
        <v>3993</v>
      </c>
      <c r="U27" s="13"/>
      <c r="V27" s="13"/>
      <c r="W27" s="13"/>
      <c r="X27" s="13"/>
      <c r="Y27" s="13"/>
      <c r="Z27" s="14">
        <f t="shared" si="0"/>
        <v>345486</v>
      </c>
    </row>
    <row r="28" spans="1:26" ht="11.25">
      <c r="A28" s="60" t="s">
        <v>28</v>
      </c>
      <c r="B28" s="10" t="s">
        <v>27</v>
      </c>
      <c r="C28" s="11" t="s">
        <v>73</v>
      </c>
      <c r="D28" s="12">
        <v>2463</v>
      </c>
      <c r="E28" s="12">
        <v>2270</v>
      </c>
      <c r="F28" s="12">
        <v>19534</v>
      </c>
      <c r="G28" s="12">
        <v>7663</v>
      </c>
      <c r="H28" s="12">
        <v>13429</v>
      </c>
      <c r="I28" s="12">
        <v>89715</v>
      </c>
      <c r="J28" s="12">
        <v>31508</v>
      </c>
      <c r="K28" s="12">
        <v>138989</v>
      </c>
      <c r="L28" s="12">
        <v>863</v>
      </c>
      <c r="M28" s="12">
        <v>9493</v>
      </c>
      <c r="N28" s="12">
        <v>1262</v>
      </c>
      <c r="O28" s="12">
        <v>4998</v>
      </c>
      <c r="P28" s="12">
        <v>802</v>
      </c>
      <c r="Q28" s="12"/>
      <c r="R28" s="13">
        <v>23429</v>
      </c>
      <c r="S28" s="13"/>
      <c r="T28" s="13">
        <v>1941</v>
      </c>
      <c r="U28" s="13"/>
      <c r="V28" s="13"/>
      <c r="W28" s="13"/>
      <c r="X28" s="13"/>
      <c r="Y28" s="13"/>
      <c r="Z28" s="14">
        <f t="shared" si="0"/>
        <v>348359</v>
      </c>
    </row>
    <row r="29" spans="1:26" ht="11.25">
      <c r="A29" s="62"/>
      <c r="B29" s="10" t="s">
        <v>29</v>
      </c>
      <c r="C29" s="11" t="s">
        <v>74</v>
      </c>
      <c r="D29" s="12">
        <v>2793</v>
      </c>
      <c r="E29" s="12">
        <v>2269</v>
      </c>
      <c r="F29" s="12">
        <v>28175</v>
      </c>
      <c r="G29" s="12">
        <v>6155</v>
      </c>
      <c r="H29" s="12">
        <v>10776</v>
      </c>
      <c r="I29" s="12">
        <v>98994</v>
      </c>
      <c r="J29" s="12">
        <v>41395</v>
      </c>
      <c r="K29" s="12">
        <v>120766</v>
      </c>
      <c r="L29" s="12">
        <v>1002</v>
      </c>
      <c r="M29" s="12">
        <v>10974</v>
      </c>
      <c r="N29" s="12">
        <v>1849</v>
      </c>
      <c r="O29" s="12">
        <v>5629</v>
      </c>
      <c r="P29" s="12">
        <v>1176</v>
      </c>
      <c r="Q29" s="12"/>
      <c r="R29" s="13">
        <v>34645</v>
      </c>
      <c r="S29" s="13"/>
      <c r="T29" s="13">
        <v>1700</v>
      </c>
      <c r="U29" s="13">
        <v>663</v>
      </c>
      <c r="V29" s="13"/>
      <c r="W29" s="13"/>
      <c r="X29" s="13"/>
      <c r="Y29" s="13"/>
      <c r="Z29" s="14">
        <f t="shared" si="0"/>
        <v>368961</v>
      </c>
    </row>
    <row r="30" spans="1:26" ht="11.25">
      <c r="A30" s="60" t="s">
        <v>31</v>
      </c>
      <c r="B30" s="10" t="s">
        <v>30</v>
      </c>
      <c r="C30" s="11" t="s">
        <v>75</v>
      </c>
      <c r="D30" s="12">
        <v>1759</v>
      </c>
      <c r="E30" s="12">
        <v>1860</v>
      </c>
      <c r="F30" s="12">
        <v>19905</v>
      </c>
      <c r="G30" s="12">
        <v>7325</v>
      </c>
      <c r="H30" s="12">
        <v>10042</v>
      </c>
      <c r="I30" s="12">
        <v>89980</v>
      </c>
      <c r="J30" s="12">
        <v>23340</v>
      </c>
      <c r="K30" s="12">
        <v>66895</v>
      </c>
      <c r="L30" s="12">
        <v>543</v>
      </c>
      <c r="M30" s="12">
        <v>8596</v>
      </c>
      <c r="N30" s="12"/>
      <c r="O30" s="12">
        <v>3984</v>
      </c>
      <c r="P30" s="12">
        <v>1140</v>
      </c>
      <c r="Q30" s="12"/>
      <c r="R30" s="13">
        <v>16622</v>
      </c>
      <c r="S30" s="13"/>
      <c r="T30" s="13"/>
      <c r="U30" s="13"/>
      <c r="V30" s="13"/>
      <c r="W30" s="13"/>
      <c r="X30" s="13"/>
      <c r="Y30" s="13"/>
      <c r="Z30" s="14">
        <f t="shared" si="0"/>
        <v>251991</v>
      </c>
    </row>
    <row r="31" spans="1:26" ht="11.25">
      <c r="A31" s="61"/>
      <c r="B31" s="10" t="s">
        <v>32</v>
      </c>
      <c r="C31" s="11" t="s">
        <v>76</v>
      </c>
      <c r="D31" s="12">
        <v>1929</v>
      </c>
      <c r="E31" s="12">
        <v>1729</v>
      </c>
      <c r="F31" s="12">
        <v>11148</v>
      </c>
      <c r="G31" s="12">
        <v>3874</v>
      </c>
      <c r="H31" s="12">
        <v>8684</v>
      </c>
      <c r="I31" s="12">
        <v>50709</v>
      </c>
      <c r="J31" s="12">
        <v>19540</v>
      </c>
      <c r="K31" s="12">
        <v>45397</v>
      </c>
      <c r="L31" s="12">
        <v>689</v>
      </c>
      <c r="M31" s="12">
        <v>10450</v>
      </c>
      <c r="N31" s="12"/>
      <c r="O31" s="12">
        <v>2998</v>
      </c>
      <c r="P31" s="12"/>
      <c r="Q31" s="12">
        <v>475</v>
      </c>
      <c r="R31" s="13">
        <v>25141</v>
      </c>
      <c r="S31" s="13">
        <v>413</v>
      </c>
      <c r="T31" s="13"/>
      <c r="U31" s="13"/>
      <c r="V31" s="13"/>
      <c r="W31" s="13"/>
      <c r="X31" s="13"/>
      <c r="Y31" s="13"/>
      <c r="Z31" s="14">
        <f t="shared" si="0"/>
        <v>183176</v>
      </c>
    </row>
    <row r="32" spans="1:26" ht="11.25">
      <c r="A32" s="61"/>
      <c r="B32" s="10" t="s">
        <v>33</v>
      </c>
      <c r="C32" s="11" t="s">
        <v>77</v>
      </c>
      <c r="D32" s="12">
        <v>1912</v>
      </c>
      <c r="E32" s="12">
        <v>1990</v>
      </c>
      <c r="F32" s="12">
        <v>12373</v>
      </c>
      <c r="G32" s="12">
        <v>5651</v>
      </c>
      <c r="H32" s="12">
        <v>8240</v>
      </c>
      <c r="I32" s="12">
        <v>65835</v>
      </c>
      <c r="J32" s="12">
        <v>27070</v>
      </c>
      <c r="K32" s="12">
        <v>76680</v>
      </c>
      <c r="L32" s="12">
        <v>598</v>
      </c>
      <c r="M32" s="12">
        <v>4507</v>
      </c>
      <c r="N32" s="12"/>
      <c r="O32" s="12">
        <v>3955</v>
      </c>
      <c r="P32" s="12"/>
      <c r="Q32" s="12">
        <v>735</v>
      </c>
      <c r="R32" s="13">
        <v>16130</v>
      </c>
      <c r="S32" s="13">
        <v>283</v>
      </c>
      <c r="T32" s="13"/>
      <c r="U32" s="13"/>
      <c r="V32" s="13"/>
      <c r="W32" s="13"/>
      <c r="X32" s="13"/>
      <c r="Y32" s="13">
        <v>5581</v>
      </c>
      <c r="Z32" s="14">
        <f t="shared" si="0"/>
        <v>231540</v>
      </c>
    </row>
    <row r="33" spans="1:26" ht="11.25">
      <c r="A33" s="61"/>
      <c r="B33" s="10" t="s">
        <v>34</v>
      </c>
      <c r="C33" s="11" t="s">
        <v>78</v>
      </c>
      <c r="D33" s="12">
        <v>1368</v>
      </c>
      <c r="E33" s="12">
        <v>2132</v>
      </c>
      <c r="F33" s="12">
        <v>15741</v>
      </c>
      <c r="G33" s="12">
        <v>3711</v>
      </c>
      <c r="H33" s="12">
        <v>5743</v>
      </c>
      <c r="I33" s="12">
        <v>70401</v>
      </c>
      <c r="J33" s="12">
        <v>26187</v>
      </c>
      <c r="K33" s="12">
        <v>71152</v>
      </c>
      <c r="L33" s="12">
        <v>618</v>
      </c>
      <c r="M33" s="12">
        <v>5608</v>
      </c>
      <c r="N33" s="12">
        <v>1169</v>
      </c>
      <c r="O33" s="12">
        <v>3081</v>
      </c>
      <c r="P33" s="12"/>
      <c r="Q33" s="12">
        <v>606</v>
      </c>
      <c r="R33" s="13">
        <v>17170</v>
      </c>
      <c r="S33" s="13"/>
      <c r="T33" s="13"/>
      <c r="U33" s="13"/>
      <c r="V33" s="13"/>
      <c r="W33" s="13"/>
      <c r="X33" s="13"/>
      <c r="Y33" s="13"/>
      <c r="Z33" s="14">
        <f t="shared" si="0"/>
        <v>224687</v>
      </c>
    </row>
    <row r="34" spans="1:26" ht="11.25">
      <c r="A34" s="61"/>
      <c r="B34" s="10" t="s">
        <v>35</v>
      </c>
      <c r="C34" s="11" t="s">
        <v>79</v>
      </c>
      <c r="D34" s="12">
        <v>2614</v>
      </c>
      <c r="E34" s="12">
        <v>3739</v>
      </c>
      <c r="F34" s="12">
        <v>16484</v>
      </c>
      <c r="G34" s="12">
        <v>11198</v>
      </c>
      <c r="H34" s="12">
        <v>15296</v>
      </c>
      <c r="I34" s="12">
        <v>103827</v>
      </c>
      <c r="J34" s="12">
        <v>34837</v>
      </c>
      <c r="K34" s="12">
        <v>113953</v>
      </c>
      <c r="L34" s="12">
        <v>1086</v>
      </c>
      <c r="M34" s="12">
        <v>4276</v>
      </c>
      <c r="N34" s="12"/>
      <c r="O34" s="12">
        <v>5889</v>
      </c>
      <c r="P34" s="12"/>
      <c r="Q34" s="12">
        <v>1063</v>
      </c>
      <c r="R34" s="13">
        <v>17177</v>
      </c>
      <c r="S34" s="13"/>
      <c r="T34" s="13"/>
      <c r="U34" s="13"/>
      <c r="V34" s="13"/>
      <c r="W34" s="13"/>
      <c r="X34" s="13"/>
      <c r="Y34" s="13"/>
      <c r="Z34" s="14">
        <f t="shared" si="0"/>
        <v>331439</v>
      </c>
    </row>
    <row r="35" spans="1:26" ht="11.25">
      <c r="A35" s="62"/>
      <c r="B35" s="10" t="s">
        <v>36</v>
      </c>
      <c r="C35" s="11" t="s">
        <v>80</v>
      </c>
      <c r="D35" s="12">
        <v>2431</v>
      </c>
      <c r="E35" s="12">
        <v>3826</v>
      </c>
      <c r="F35" s="12">
        <v>15349</v>
      </c>
      <c r="G35" s="12">
        <v>5577</v>
      </c>
      <c r="H35" s="12">
        <v>14406</v>
      </c>
      <c r="I35" s="12">
        <v>51355</v>
      </c>
      <c r="J35" s="12">
        <v>44738</v>
      </c>
      <c r="K35" s="12">
        <v>57562</v>
      </c>
      <c r="L35" s="12">
        <v>800</v>
      </c>
      <c r="M35" s="12">
        <v>7586</v>
      </c>
      <c r="N35" s="12"/>
      <c r="O35" s="12">
        <v>5947</v>
      </c>
      <c r="P35" s="12">
        <v>656</v>
      </c>
      <c r="Q35" s="12">
        <v>1339</v>
      </c>
      <c r="R35" s="13"/>
      <c r="S35" s="13"/>
      <c r="T35" s="13"/>
      <c r="U35" s="13"/>
      <c r="V35" s="13"/>
      <c r="W35" s="13"/>
      <c r="X35" s="13"/>
      <c r="Y35" s="13"/>
      <c r="Z35" s="14">
        <f t="shared" si="0"/>
        <v>211572</v>
      </c>
    </row>
    <row r="36" spans="1:26" ht="11.25">
      <c r="A36" s="15" t="s">
        <v>38</v>
      </c>
      <c r="B36" s="10" t="s">
        <v>37</v>
      </c>
      <c r="C36" s="11" t="s">
        <v>81</v>
      </c>
      <c r="D36" s="12">
        <v>5730</v>
      </c>
      <c r="E36" s="12">
        <v>3128</v>
      </c>
      <c r="F36" s="12">
        <v>22486</v>
      </c>
      <c r="G36" s="12">
        <v>4788</v>
      </c>
      <c r="H36" s="12">
        <v>14800</v>
      </c>
      <c r="I36" s="12">
        <v>86670</v>
      </c>
      <c r="J36" s="12">
        <v>44961</v>
      </c>
      <c r="K36" s="12">
        <v>56133</v>
      </c>
      <c r="L36" s="12">
        <v>995</v>
      </c>
      <c r="M36" s="12">
        <v>51610</v>
      </c>
      <c r="N36" s="12">
        <v>2588</v>
      </c>
      <c r="O36" s="12">
        <v>4579</v>
      </c>
      <c r="P36" s="12">
        <v>1095</v>
      </c>
      <c r="Q36" s="12"/>
      <c r="R36" s="13">
        <v>62851</v>
      </c>
      <c r="S36" s="13">
        <v>762</v>
      </c>
      <c r="T36" s="13">
        <v>1593</v>
      </c>
      <c r="U36" s="13"/>
      <c r="V36" s="13"/>
      <c r="W36" s="13"/>
      <c r="X36" s="13"/>
      <c r="Y36" s="13"/>
      <c r="Z36" s="14">
        <f t="shared" si="0"/>
        <v>364769</v>
      </c>
    </row>
    <row r="37" spans="1:26" ht="11.25">
      <c r="A37" s="60" t="s">
        <v>40</v>
      </c>
      <c r="B37" s="10" t="s">
        <v>39</v>
      </c>
      <c r="C37" s="11" t="s">
        <v>82</v>
      </c>
      <c r="D37" s="12">
        <v>1469</v>
      </c>
      <c r="E37" s="12">
        <v>1439</v>
      </c>
      <c r="F37" s="12">
        <v>9289</v>
      </c>
      <c r="G37" s="12">
        <v>5136</v>
      </c>
      <c r="H37" s="12">
        <v>5929</v>
      </c>
      <c r="I37" s="12">
        <v>36355</v>
      </c>
      <c r="J37" s="12">
        <v>20005</v>
      </c>
      <c r="K37" s="12">
        <v>39052</v>
      </c>
      <c r="L37" s="12">
        <v>560</v>
      </c>
      <c r="M37" s="12">
        <v>14980</v>
      </c>
      <c r="N37" s="12">
        <v>768</v>
      </c>
      <c r="O37" s="12">
        <v>1961</v>
      </c>
      <c r="P37" s="12"/>
      <c r="Q37" s="12"/>
      <c r="R37" s="13">
        <v>29404</v>
      </c>
      <c r="S37" s="13"/>
      <c r="T37" s="13"/>
      <c r="U37" s="13"/>
      <c r="V37" s="13"/>
      <c r="W37" s="13"/>
      <c r="X37" s="13"/>
      <c r="Y37" s="13"/>
      <c r="Z37" s="14">
        <f t="shared" si="0"/>
        <v>166347</v>
      </c>
    </row>
    <row r="38" spans="1:26" ht="11.25">
      <c r="A38" s="62"/>
      <c r="B38" s="10" t="s">
        <v>41</v>
      </c>
      <c r="C38" s="11" t="s">
        <v>83</v>
      </c>
      <c r="D38" s="12">
        <v>1623</v>
      </c>
      <c r="E38" s="12">
        <v>1600</v>
      </c>
      <c r="F38" s="12">
        <v>16077</v>
      </c>
      <c r="G38" s="12">
        <v>6135</v>
      </c>
      <c r="H38" s="12">
        <v>6373</v>
      </c>
      <c r="I38" s="12">
        <v>46619</v>
      </c>
      <c r="J38" s="12">
        <v>29476</v>
      </c>
      <c r="K38" s="12">
        <v>49698</v>
      </c>
      <c r="L38" s="12">
        <v>559</v>
      </c>
      <c r="M38" s="12">
        <v>19484</v>
      </c>
      <c r="N38" s="12">
        <v>1139</v>
      </c>
      <c r="O38" s="12">
        <v>3232</v>
      </c>
      <c r="P38" s="12"/>
      <c r="Q38" s="12"/>
      <c r="R38" s="13">
        <v>24349</v>
      </c>
      <c r="S38" s="13"/>
      <c r="T38" s="13"/>
      <c r="U38" s="13"/>
      <c r="V38" s="13"/>
      <c r="W38" s="13"/>
      <c r="X38" s="13"/>
      <c r="Y38" s="13"/>
      <c r="Z38" s="14">
        <f t="shared" si="0"/>
        <v>206364</v>
      </c>
    </row>
    <row r="39" spans="1:26" ht="11.25">
      <c r="A39" s="60" t="s">
        <v>43</v>
      </c>
      <c r="B39" s="10" t="s">
        <v>42</v>
      </c>
      <c r="C39" s="11" t="s">
        <v>84</v>
      </c>
      <c r="D39" s="12">
        <v>3279</v>
      </c>
      <c r="E39" s="12">
        <v>1790</v>
      </c>
      <c r="F39" s="12">
        <v>21060</v>
      </c>
      <c r="G39" s="12">
        <v>3921</v>
      </c>
      <c r="H39" s="12">
        <v>12941</v>
      </c>
      <c r="I39" s="12">
        <v>56771</v>
      </c>
      <c r="J39" s="12">
        <v>36731</v>
      </c>
      <c r="K39" s="12">
        <v>61255</v>
      </c>
      <c r="L39" s="12">
        <v>608</v>
      </c>
      <c r="M39" s="12">
        <v>30967</v>
      </c>
      <c r="N39" s="12">
        <v>869</v>
      </c>
      <c r="O39" s="12">
        <v>3983</v>
      </c>
      <c r="P39" s="12"/>
      <c r="Q39" s="12">
        <v>662</v>
      </c>
      <c r="R39" s="13">
        <v>46683</v>
      </c>
      <c r="S39" s="13">
        <v>561</v>
      </c>
      <c r="T39" s="13"/>
      <c r="U39" s="13"/>
      <c r="V39" s="13"/>
      <c r="W39" s="13"/>
      <c r="X39" s="13"/>
      <c r="Y39" s="13"/>
      <c r="Z39" s="14">
        <f t="shared" si="0"/>
        <v>282081</v>
      </c>
    </row>
    <row r="40" spans="1:26" ht="11.25">
      <c r="A40" s="61"/>
      <c r="B40" s="10" t="s">
        <v>44</v>
      </c>
      <c r="C40" s="11" t="s">
        <v>85</v>
      </c>
      <c r="D40" s="12">
        <v>2116</v>
      </c>
      <c r="E40" s="12">
        <v>1753</v>
      </c>
      <c r="F40" s="12">
        <v>13681</v>
      </c>
      <c r="G40" s="12">
        <v>3525</v>
      </c>
      <c r="H40" s="12">
        <v>9505</v>
      </c>
      <c r="I40" s="12">
        <v>42936</v>
      </c>
      <c r="J40" s="12">
        <v>28503</v>
      </c>
      <c r="K40" s="12">
        <v>40948</v>
      </c>
      <c r="L40" s="12">
        <v>520</v>
      </c>
      <c r="M40" s="12">
        <v>22210</v>
      </c>
      <c r="N40" s="12"/>
      <c r="O40" s="12">
        <v>3672</v>
      </c>
      <c r="P40" s="12">
        <v>696</v>
      </c>
      <c r="Q40" s="12">
        <v>544</v>
      </c>
      <c r="R40" s="13">
        <v>45136</v>
      </c>
      <c r="S40" s="13"/>
      <c r="T40" s="13">
        <v>1947</v>
      </c>
      <c r="U40" s="13">
        <v>323</v>
      </c>
      <c r="V40" s="13"/>
      <c r="W40" s="13"/>
      <c r="X40" s="13"/>
      <c r="Y40" s="13"/>
      <c r="Z40" s="14">
        <f t="shared" si="0"/>
        <v>218015</v>
      </c>
    </row>
    <row r="41" spans="1:26" ht="11.25">
      <c r="A41" s="61"/>
      <c r="B41" s="10" t="s">
        <v>45</v>
      </c>
      <c r="C41" s="11" t="s">
        <v>86</v>
      </c>
      <c r="D41" s="12">
        <v>1994</v>
      </c>
      <c r="E41" s="12">
        <v>1716</v>
      </c>
      <c r="F41" s="12">
        <v>16271</v>
      </c>
      <c r="G41" s="12">
        <v>3294</v>
      </c>
      <c r="H41" s="12">
        <v>12785</v>
      </c>
      <c r="I41" s="12">
        <v>37036</v>
      </c>
      <c r="J41" s="12">
        <v>34622</v>
      </c>
      <c r="K41" s="12">
        <v>54063</v>
      </c>
      <c r="L41" s="12">
        <v>681</v>
      </c>
      <c r="M41" s="12">
        <v>21111</v>
      </c>
      <c r="N41" s="12"/>
      <c r="O41" s="12">
        <v>2948</v>
      </c>
      <c r="P41" s="12"/>
      <c r="Q41" s="12"/>
      <c r="R41" s="13">
        <v>32272</v>
      </c>
      <c r="S41" s="13"/>
      <c r="T41" s="13"/>
      <c r="U41" s="13"/>
      <c r="V41" s="13"/>
      <c r="W41" s="13"/>
      <c r="X41" s="13"/>
      <c r="Y41" s="13"/>
      <c r="Z41" s="14">
        <f t="shared" si="0"/>
        <v>218793</v>
      </c>
    </row>
    <row r="42" spans="1:26" ht="11.25">
      <c r="A42" s="62"/>
      <c r="B42" s="10" t="s">
        <v>46</v>
      </c>
      <c r="C42" s="11" t="s">
        <v>87</v>
      </c>
      <c r="D42" s="12">
        <v>1606</v>
      </c>
      <c r="E42" s="12">
        <v>1969</v>
      </c>
      <c r="F42" s="12">
        <v>16479</v>
      </c>
      <c r="G42" s="12">
        <v>11377</v>
      </c>
      <c r="H42" s="12">
        <v>16519</v>
      </c>
      <c r="I42" s="12">
        <v>77985</v>
      </c>
      <c r="J42" s="12">
        <v>31973</v>
      </c>
      <c r="K42" s="12">
        <v>115891</v>
      </c>
      <c r="L42" s="12">
        <v>539</v>
      </c>
      <c r="M42" s="12">
        <v>6269</v>
      </c>
      <c r="N42" s="12">
        <v>673</v>
      </c>
      <c r="O42" s="12">
        <v>5693</v>
      </c>
      <c r="P42" s="12">
        <v>801</v>
      </c>
      <c r="Q42" s="12"/>
      <c r="R42" s="13">
        <v>17426</v>
      </c>
      <c r="S42" s="13"/>
      <c r="T42" s="13"/>
      <c r="U42" s="13"/>
      <c r="V42" s="13"/>
      <c r="W42" s="13"/>
      <c r="X42" s="13"/>
      <c r="Y42" s="13"/>
      <c r="Z42" s="14">
        <f t="shared" si="0"/>
        <v>305200</v>
      </c>
    </row>
    <row r="43" spans="1:26" ht="11.25">
      <c r="A43" s="60" t="s">
        <v>48</v>
      </c>
      <c r="B43" s="10" t="s">
        <v>47</v>
      </c>
      <c r="C43" s="11" t="s">
        <v>88</v>
      </c>
      <c r="D43" s="12">
        <v>1098</v>
      </c>
      <c r="E43" s="12">
        <v>1417</v>
      </c>
      <c r="F43" s="12">
        <v>8083</v>
      </c>
      <c r="G43" s="12">
        <v>6564</v>
      </c>
      <c r="H43" s="12">
        <v>8273</v>
      </c>
      <c r="I43" s="12">
        <v>35669</v>
      </c>
      <c r="J43" s="12">
        <v>24343</v>
      </c>
      <c r="K43" s="12">
        <v>38174</v>
      </c>
      <c r="L43" s="12">
        <v>491</v>
      </c>
      <c r="M43" s="12">
        <v>9217</v>
      </c>
      <c r="N43" s="12"/>
      <c r="O43" s="12">
        <v>2156</v>
      </c>
      <c r="P43" s="12"/>
      <c r="Q43" s="12"/>
      <c r="R43" s="13">
        <v>39966</v>
      </c>
      <c r="S43" s="13"/>
      <c r="T43" s="13"/>
      <c r="U43" s="13"/>
      <c r="V43" s="13"/>
      <c r="W43" s="13"/>
      <c r="X43" s="13"/>
      <c r="Y43" s="13"/>
      <c r="Z43" s="14">
        <f t="shared" si="0"/>
        <v>175451</v>
      </c>
    </row>
    <row r="44" spans="1:26" ht="12" thickBot="1">
      <c r="A44" s="61"/>
      <c r="B44" s="16" t="s">
        <v>49</v>
      </c>
      <c r="C44" s="17" t="s">
        <v>89</v>
      </c>
      <c r="D44" s="18"/>
      <c r="E44" s="18">
        <v>3249</v>
      </c>
      <c r="F44" s="18">
        <v>18834</v>
      </c>
      <c r="G44" s="18">
        <v>9314</v>
      </c>
      <c r="H44" s="18">
        <v>16956</v>
      </c>
      <c r="I44" s="18">
        <v>71589</v>
      </c>
      <c r="J44" s="18">
        <v>45707</v>
      </c>
      <c r="K44" s="18">
        <v>86900</v>
      </c>
      <c r="L44" s="18">
        <v>1080</v>
      </c>
      <c r="M44" s="18">
        <v>11819</v>
      </c>
      <c r="N44" s="18"/>
      <c r="O44" s="18">
        <v>6110</v>
      </c>
      <c r="P44" s="18"/>
      <c r="Q44" s="18"/>
      <c r="R44" s="19">
        <v>35321</v>
      </c>
      <c r="S44" s="19"/>
      <c r="T44" s="19">
        <v>1127</v>
      </c>
      <c r="U44" s="19"/>
      <c r="V44" s="19"/>
      <c r="W44" s="19"/>
      <c r="X44" s="19"/>
      <c r="Y44" s="19"/>
      <c r="Z44" s="20">
        <f>SUM(D44:Y44)</f>
        <v>308006</v>
      </c>
    </row>
    <row r="45" spans="1:26" ht="11.25">
      <c r="A45" s="70"/>
      <c r="B45" s="51" t="s">
        <v>96</v>
      </c>
      <c r="C45" s="51"/>
      <c r="D45" s="21">
        <f aca="true" t="shared" si="1" ref="D45:Z45">SUM(D4:D44)</f>
        <v>124038</v>
      </c>
      <c r="E45" s="21">
        <f t="shared" si="1"/>
        <v>91266</v>
      </c>
      <c r="F45" s="21">
        <f t="shared" si="1"/>
        <v>940762</v>
      </c>
      <c r="G45" s="21">
        <f t="shared" si="1"/>
        <v>289276</v>
      </c>
      <c r="H45" s="21">
        <f t="shared" si="1"/>
        <v>459380</v>
      </c>
      <c r="I45" s="21">
        <f t="shared" si="1"/>
        <v>3185714</v>
      </c>
      <c r="J45" s="21">
        <f t="shared" si="1"/>
        <v>1335257</v>
      </c>
      <c r="K45" s="21">
        <f t="shared" si="1"/>
        <v>2849259</v>
      </c>
      <c r="L45" s="21">
        <f t="shared" si="1"/>
        <v>34127</v>
      </c>
      <c r="M45" s="21">
        <f t="shared" si="1"/>
        <v>821656</v>
      </c>
      <c r="N45" s="21">
        <f t="shared" si="1"/>
        <v>21893</v>
      </c>
      <c r="O45" s="21">
        <f t="shared" si="1"/>
        <v>185885</v>
      </c>
      <c r="P45" s="21">
        <f t="shared" si="1"/>
        <v>16251</v>
      </c>
      <c r="Q45" s="21">
        <f t="shared" si="1"/>
        <v>8353</v>
      </c>
      <c r="R45" s="21">
        <f aca="true" t="shared" si="2" ref="R45:Y45">SUM(R4:R44)</f>
        <v>1347355</v>
      </c>
      <c r="S45" s="21">
        <f t="shared" si="2"/>
        <v>11914</v>
      </c>
      <c r="T45" s="21">
        <f t="shared" si="2"/>
        <v>32863</v>
      </c>
      <c r="U45" s="21">
        <f t="shared" si="2"/>
        <v>7376</v>
      </c>
      <c r="V45" s="21">
        <f t="shared" si="2"/>
        <v>1019</v>
      </c>
      <c r="W45" s="21">
        <f t="shared" si="2"/>
        <v>982</v>
      </c>
      <c r="X45" s="21">
        <f t="shared" si="2"/>
        <v>34469</v>
      </c>
      <c r="Y45" s="21">
        <f t="shared" si="2"/>
        <v>5581</v>
      </c>
      <c r="Z45" s="9">
        <f t="shared" si="1"/>
        <v>11804676</v>
      </c>
    </row>
    <row r="46" spans="1:26" ht="12" thickBot="1">
      <c r="A46" s="71"/>
      <c r="B46" s="52" t="s">
        <v>92</v>
      </c>
      <c r="C46" s="52"/>
      <c r="D46" s="22">
        <f aca="true" t="shared" si="3" ref="D46:Z46">IF($Z45=0,"",D45/$Z45)</f>
        <v>0.010507531083445237</v>
      </c>
      <c r="E46" s="23">
        <f t="shared" si="3"/>
        <v>0.007731343071169424</v>
      </c>
      <c r="F46" s="23">
        <f t="shared" si="3"/>
        <v>0.0796940127793427</v>
      </c>
      <c r="G46" s="23">
        <f t="shared" si="3"/>
        <v>0.024505204547757176</v>
      </c>
      <c r="H46" s="23">
        <f t="shared" si="3"/>
        <v>0.038915087546663715</v>
      </c>
      <c r="I46" s="23">
        <f t="shared" si="3"/>
        <v>0.26986882147379565</v>
      </c>
      <c r="J46" s="23">
        <f t="shared" si="3"/>
        <v>0.1131125496371099</v>
      </c>
      <c r="K46" s="23">
        <f t="shared" si="3"/>
        <v>0.24136698033897755</v>
      </c>
      <c r="L46" s="23">
        <f t="shared" si="3"/>
        <v>0.0028909730347533467</v>
      </c>
      <c r="M46" s="23">
        <f t="shared" si="3"/>
        <v>0.06960428223527694</v>
      </c>
      <c r="N46" s="23">
        <f t="shared" si="3"/>
        <v>0.0018546040569008416</v>
      </c>
      <c r="O46" s="23">
        <f t="shared" si="3"/>
        <v>0.015746726127849674</v>
      </c>
      <c r="P46" s="23">
        <f t="shared" si="3"/>
        <v>0.0013766578599870086</v>
      </c>
      <c r="Q46" s="23">
        <f t="shared" si="3"/>
        <v>0.0007076009540626105</v>
      </c>
      <c r="R46" s="23">
        <f aca="true" t="shared" si="4" ref="R46:Y46">IF($Z45=0,"",R45/$Z45)</f>
        <v>0.1141373977566178</v>
      </c>
      <c r="S46" s="23">
        <f t="shared" si="4"/>
        <v>0.001009261075865191</v>
      </c>
      <c r="T46" s="23">
        <f t="shared" si="4"/>
        <v>0.002783896821903456</v>
      </c>
      <c r="U46" s="23">
        <f t="shared" si="4"/>
        <v>0.0006248371408075919</v>
      </c>
      <c r="V46" s="23">
        <f t="shared" si="4"/>
        <v>8.632172539085359E-05</v>
      </c>
      <c r="W46" s="23">
        <f t="shared" si="4"/>
        <v>8.318737422357039E-05</v>
      </c>
      <c r="X46" s="23">
        <f t="shared" si="4"/>
        <v>0.002919944605002289</v>
      </c>
      <c r="Y46" s="23">
        <f t="shared" si="4"/>
        <v>0.0004727787530975014</v>
      </c>
      <c r="Z46" s="24">
        <f t="shared" si="3"/>
        <v>1</v>
      </c>
    </row>
    <row r="47" ht="12" thickBot="1"/>
    <row r="48" spans="2:25" ht="12.75" customHeight="1">
      <c r="B48" s="25" t="s">
        <v>121</v>
      </c>
      <c r="C48" s="48" t="s">
        <v>122</v>
      </c>
      <c r="D48" s="49"/>
      <c r="E48" s="49"/>
      <c r="F48" s="49"/>
      <c r="G48" s="49"/>
      <c r="H48" s="49"/>
      <c r="I48" s="50"/>
      <c r="K48" s="25" t="s">
        <v>121</v>
      </c>
      <c r="L48" s="40" t="s">
        <v>122</v>
      </c>
      <c r="M48" s="40"/>
      <c r="N48" s="40"/>
      <c r="O48" s="40"/>
      <c r="P48" s="40"/>
      <c r="Q48" s="40"/>
      <c r="R48" s="40"/>
      <c r="S48" s="41"/>
      <c r="T48" s="26"/>
      <c r="U48" s="26"/>
      <c r="V48" s="26"/>
      <c r="W48" s="26"/>
      <c r="X48" s="26"/>
      <c r="Y48" s="26"/>
    </row>
    <row r="49" spans="2:25" s="28" customFormat="1" ht="18" customHeight="1">
      <c r="B49" s="27">
        <v>1</v>
      </c>
      <c r="C49" s="35" t="s">
        <v>97</v>
      </c>
      <c r="D49" s="36"/>
      <c r="E49" s="36"/>
      <c r="F49" s="36"/>
      <c r="G49" s="36"/>
      <c r="H49" s="36"/>
      <c r="I49" s="37"/>
      <c r="K49" s="27">
        <v>12</v>
      </c>
      <c r="L49" s="44" t="s">
        <v>106</v>
      </c>
      <c r="M49" s="44"/>
      <c r="N49" s="44"/>
      <c r="O49" s="44"/>
      <c r="P49" s="44"/>
      <c r="Q49" s="44"/>
      <c r="R49" s="44"/>
      <c r="S49" s="45"/>
      <c r="T49" s="29"/>
      <c r="U49" s="29"/>
      <c r="V49" s="29"/>
      <c r="W49" s="29"/>
      <c r="X49" s="29"/>
      <c r="Y49" s="29"/>
    </row>
    <row r="50" spans="2:25" s="28" customFormat="1" ht="18" customHeight="1">
      <c r="B50" s="27">
        <v>2</v>
      </c>
      <c r="C50" s="35" t="s">
        <v>98</v>
      </c>
      <c r="D50" s="36"/>
      <c r="E50" s="36"/>
      <c r="F50" s="36"/>
      <c r="G50" s="36"/>
      <c r="H50" s="36"/>
      <c r="I50" s="37"/>
      <c r="K50" s="27">
        <v>13</v>
      </c>
      <c r="L50" s="44" t="s">
        <v>107</v>
      </c>
      <c r="M50" s="44"/>
      <c r="N50" s="44"/>
      <c r="O50" s="44"/>
      <c r="P50" s="44"/>
      <c r="Q50" s="44"/>
      <c r="R50" s="44"/>
      <c r="S50" s="45"/>
      <c r="T50" s="29"/>
      <c r="U50" s="29"/>
      <c r="V50" s="29"/>
      <c r="W50" s="29"/>
      <c r="X50" s="29"/>
      <c r="Y50" s="29"/>
    </row>
    <row r="51" spans="2:25" s="28" customFormat="1" ht="18" customHeight="1">
      <c r="B51" s="27">
        <v>3</v>
      </c>
      <c r="C51" s="35" t="s">
        <v>95</v>
      </c>
      <c r="D51" s="36"/>
      <c r="E51" s="36"/>
      <c r="F51" s="36"/>
      <c r="G51" s="36"/>
      <c r="H51" s="36"/>
      <c r="I51" s="37"/>
      <c r="K51" s="27">
        <v>14</v>
      </c>
      <c r="L51" s="44" t="s">
        <v>108</v>
      </c>
      <c r="M51" s="44"/>
      <c r="N51" s="44"/>
      <c r="O51" s="44"/>
      <c r="P51" s="44"/>
      <c r="Q51" s="44"/>
      <c r="R51" s="44"/>
      <c r="S51" s="45"/>
      <c r="T51" s="29"/>
      <c r="U51" s="29"/>
      <c r="V51" s="29"/>
      <c r="W51" s="29"/>
      <c r="X51" s="29"/>
      <c r="Y51" s="29"/>
    </row>
    <row r="52" spans="2:25" s="28" customFormat="1" ht="18" customHeight="1">
      <c r="B52" s="27">
        <v>4</v>
      </c>
      <c r="C52" s="35" t="s">
        <v>99</v>
      </c>
      <c r="D52" s="36"/>
      <c r="E52" s="36"/>
      <c r="F52" s="36"/>
      <c r="G52" s="36"/>
      <c r="H52" s="36"/>
      <c r="I52" s="37"/>
      <c r="K52" s="27">
        <v>15</v>
      </c>
      <c r="L52" s="44" t="s">
        <v>109</v>
      </c>
      <c r="M52" s="44"/>
      <c r="N52" s="44"/>
      <c r="O52" s="44"/>
      <c r="P52" s="44"/>
      <c r="Q52" s="44"/>
      <c r="R52" s="44"/>
      <c r="S52" s="45"/>
      <c r="T52" s="29"/>
      <c r="U52" s="29"/>
      <c r="V52" s="29"/>
      <c r="W52" s="29"/>
      <c r="X52" s="29"/>
      <c r="Y52" s="29"/>
    </row>
    <row r="53" spans="2:25" s="28" customFormat="1" ht="18" customHeight="1">
      <c r="B53" s="27">
        <v>5</v>
      </c>
      <c r="C53" s="35" t="s">
        <v>100</v>
      </c>
      <c r="D53" s="36"/>
      <c r="E53" s="36"/>
      <c r="F53" s="36"/>
      <c r="G53" s="36"/>
      <c r="H53" s="36"/>
      <c r="I53" s="37"/>
      <c r="K53" s="27">
        <v>16</v>
      </c>
      <c r="L53" s="42" t="s">
        <v>110</v>
      </c>
      <c r="M53" s="42"/>
      <c r="N53" s="42"/>
      <c r="O53" s="42"/>
      <c r="P53" s="42"/>
      <c r="Q53" s="42"/>
      <c r="R53" s="42"/>
      <c r="S53" s="43"/>
      <c r="T53" s="29"/>
      <c r="U53" s="29"/>
      <c r="V53" s="29"/>
      <c r="W53" s="29"/>
      <c r="X53" s="29"/>
      <c r="Y53" s="29"/>
    </row>
    <row r="54" spans="2:25" s="28" customFormat="1" ht="18" customHeight="1">
      <c r="B54" s="27">
        <v>6</v>
      </c>
      <c r="C54" s="35" t="s">
        <v>101</v>
      </c>
      <c r="D54" s="36"/>
      <c r="E54" s="36"/>
      <c r="F54" s="36"/>
      <c r="G54" s="36"/>
      <c r="H54" s="36"/>
      <c r="I54" s="37"/>
      <c r="K54" s="27">
        <v>17</v>
      </c>
      <c r="L54" s="42" t="s">
        <v>111</v>
      </c>
      <c r="M54" s="42"/>
      <c r="N54" s="42"/>
      <c r="O54" s="42"/>
      <c r="P54" s="42"/>
      <c r="Q54" s="42"/>
      <c r="R54" s="42"/>
      <c r="S54" s="43"/>
      <c r="T54" s="29"/>
      <c r="U54" s="29"/>
      <c r="V54" s="29"/>
      <c r="W54" s="29"/>
      <c r="X54" s="29"/>
      <c r="Y54" s="29"/>
    </row>
    <row r="55" spans="2:25" s="28" customFormat="1" ht="18" customHeight="1">
      <c r="B55" s="31">
        <v>7</v>
      </c>
      <c r="C55" s="35" t="s">
        <v>102</v>
      </c>
      <c r="D55" s="36"/>
      <c r="E55" s="36"/>
      <c r="F55" s="36"/>
      <c r="G55" s="36"/>
      <c r="H55" s="36"/>
      <c r="I55" s="37"/>
      <c r="K55" s="27">
        <v>18</v>
      </c>
      <c r="L55" s="44" t="s">
        <v>112</v>
      </c>
      <c r="M55" s="44"/>
      <c r="N55" s="44"/>
      <c r="O55" s="44"/>
      <c r="P55" s="44"/>
      <c r="Q55" s="44"/>
      <c r="R55" s="44"/>
      <c r="S55" s="45"/>
      <c r="T55" s="29"/>
      <c r="U55" s="29"/>
      <c r="V55" s="29"/>
      <c r="W55" s="29"/>
      <c r="X55" s="29"/>
      <c r="Y55" s="29"/>
    </row>
    <row r="56" spans="2:25" s="28" customFormat="1" ht="18" customHeight="1">
      <c r="B56" s="31">
        <v>8</v>
      </c>
      <c r="C56" s="35" t="s">
        <v>103</v>
      </c>
      <c r="D56" s="36"/>
      <c r="E56" s="36"/>
      <c r="F56" s="36"/>
      <c r="G56" s="36"/>
      <c r="H56" s="36"/>
      <c r="I56" s="37"/>
      <c r="K56" s="33" t="s">
        <v>117</v>
      </c>
      <c r="L56" s="44" t="s">
        <v>113</v>
      </c>
      <c r="M56" s="44"/>
      <c r="N56" s="44"/>
      <c r="O56" s="44"/>
      <c r="P56" s="44"/>
      <c r="Q56" s="44"/>
      <c r="R56" s="44"/>
      <c r="S56" s="45"/>
      <c r="T56" s="29"/>
      <c r="U56" s="29"/>
      <c r="V56" s="29"/>
      <c r="W56" s="29"/>
      <c r="X56" s="29"/>
      <c r="Y56" s="29"/>
    </row>
    <row r="57" spans="2:25" s="28" customFormat="1" ht="18" customHeight="1">
      <c r="B57" s="31">
        <v>9</v>
      </c>
      <c r="C57" s="35" t="s">
        <v>104</v>
      </c>
      <c r="D57" s="36"/>
      <c r="E57" s="36"/>
      <c r="F57" s="36"/>
      <c r="G57" s="36"/>
      <c r="H57" s="36"/>
      <c r="I57" s="37"/>
      <c r="K57" s="33" t="s">
        <v>118</v>
      </c>
      <c r="L57" s="44" t="s">
        <v>114</v>
      </c>
      <c r="M57" s="44"/>
      <c r="N57" s="44"/>
      <c r="O57" s="44"/>
      <c r="P57" s="44"/>
      <c r="Q57" s="44"/>
      <c r="R57" s="44"/>
      <c r="S57" s="45"/>
      <c r="T57" s="29"/>
      <c r="U57" s="29"/>
      <c r="V57" s="29"/>
      <c r="W57" s="29"/>
      <c r="X57" s="29"/>
      <c r="Y57" s="29"/>
    </row>
    <row r="58" spans="2:25" s="28" customFormat="1" ht="18" customHeight="1">
      <c r="B58" s="31">
        <v>10</v>
      </c>
      <c r="C58" s="35" t="s">
        <v>94</v>
      </c>
      <c r="D58" s="36"/>
      <c r="E58" s="36"/>
      <c r="F58" s="36"/>
      <c r="G58" s="36"/>
      <c r="H58" s="36"/>
      <c r="I58" s="37"/>
      <c r="K58" s="33" t="s">
        <v>119</v>
      </c>
      <c r="L58" s="44" t="s">
        <v>115</v>
      </c>
      <c r="M58" s="44"/>
      <c r="N58" s="44"/>
      <c r="O58" s="44"/>
      <c r="P58" s="44"/>
      <c r="Q58" s="44"/>
      <c r="R58" s="44"/>
      <c r="S58" s="45"/>
      <c r="T58" s="29"/>
      <c r="U58" s="29"/>
      <c r="V58" s="29"/>
      <c r="W58" s="29"/>
      <c r="X58" s="29"/>
      <c r="Y58" s="29"/>
    </row>
    <row r="59" spans="2:25" s="28" customFormat="1" ht="18" customHeight="1" thickBot="1">
      <c r="B59" s="30">
        <v>11</v>
      </c>
      <c r="C59" s="67" t="s">
        <v>105</v>
      </c>
      <c r="D59" s="68"/>
      <c r="E59" s="68"/>
      <c r="F59" s="68"/>
      <c r="G59" s="68"/>
      <c r="H59" s="68"/>
      <c r="I59" s="69"/>
      <c r="K59" s="34" t="s">
        <v>120</v>
      </c>
      <c r="L59" s="38" t="s">
        <v>116</v>
      </c>
      <c r="M59" s="38"/>
      <c r="N59" s="38"/>
      <c r="O59" s="38"/>
      <c r="P59" s="38"/>
      <c r="Q59" s="38"/>
      <c r="R59" s="38"/>
      <c r="S59" s="39"/>
      <c r="T59" s="29"/>
      <c r="U59" s="29"/>
      <c r="V59" s="29"/>
      <c r="W59" s="29"/>
      <c r="X59" s="29"/>
      <c r="Y59" s="29"/>
    </row>
    <row r="61" spans="2:9" ht="11.25">
      <c r="B61" s="66" t="s">
        <v>124</v>
      </c>
      <c r="C61" s="66"/>
      <c r="D61" s="66"/>
      <c r="E61" s="66"/>
      <c r="F61" s="66"/>
      <c r="G61" s="66"/>
      <c r="H61" s="66"/>
      <c r="I61" s="66"/>
    </row>
    <row r="62" spans="2:9" ht="11.25">
      <c r="B62" s="66" t="s">
        <v>123</v>
      </c>
      <c r="C62" s="66"/>
      <c r="D62" s="66"/>
      <c r="E62" s="66"/>
      <c r="F62" s="66"/>
      <c r="G62" s="66"/>
      <c r="H62" s="66"/>
      <c r="I62" s="66"/>
    </row>
  </sheetData>
  <mergeCells count="46">
    <mergeCell ref="B62:I62"/>
    <mergeCell ref="B61:I61"/>
    <mergeCell ref="A30:A35"/>
    <mergeCell ref="A37:A38"/>
    <mergeCell ref="A39:A42"/>
    <mergeCell ref="A43:A44"/>
    <mergeCell ref="C53:I53"/>
    <mergeCell ref="C54:I54"/>
    <mergeCell ref="C59:I59"/>
    <mergeCell ref="A45:A46"/>
    <mergeCell ref="A19:A23"/>
    <mergeCell ref="C2:C3"/>
    <mergeCell ref="A25:A26"/>
    <mergeCell ref="A28:A29"/>
    <mergeCell ref="A4:A6"/>
    <mergeCell ref="A7:A8"/>
    <mergeCell ref="A9:A10"/>
    <mergeCell ref="A12:A14"/>
    <mergeCell ref="D2:Y2"/>
    <mergeCell ref="B2:B3"/>
    <mergeCell ref="A2:A3"/>
    <mergeCell ref="A15:A18"/>
    <mergeCell ref="L52:S52"/>
    <mergeCell ref="L51:S51"/>
    <mergeCell ref="Z2:Z3"/>
    <mergeCell ref="C51:I51"/>
    <mergeCell ref="C52:I52"/>
    <mergeCell ref="C49:I49"/>
    <mergeCell ref="C50:I50"/>
    <mergeCell ref="C48:I48"/>
    <mergeCell ref="B45:C45"/>
    <mergeCell ref="B46:C46"/>
    <mergeCell ref="L59:S59"/>
    <mergeCell ref="L48:S48"/>
    <mergeCell ref="L53:S53"/>
    <mergeCell ref="L54:S54"/>
    <mergeCell ref="L55:S55"/>
    <mergeCell ref="L56:S56"/>
    <mergeCell ref="L57:S57"/>
    <mergeCell ref="L58:S58"/>
    <mergeCell ref="L49:S49"/>
    <mergeCell ref="L50:S50"/>
    <mergeCell ref="C55:I55"/>
    <mergeCell ref="C56:I56"/>
    <mergeCell ref="C57:I57"/>
    <mergeCell ref="C58:I58"/>
  </mergeCells>
  <printOptions horizontalCentered="1" vertic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8" scale="93" r:id="rId1"/>
  <headerFooter alignWithMargins="0">
    <oddHeader>&amp;C&amp;"Arial CE,Pogrubiony"ZESTAWIENIE WYNIKÓW GŁOSOWANIA NA OKRĘGOWE LISTY KANDYDATÓW NA POSŁÓW 
WG OKRĘGÓW WYBORCZYCH&amp;RZałącznik do protokołu
Państwowej Komisji Wyborczej 
z dnia 27 września 2005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Krzysztof Lorentz</cp:lastModifiedBy>
  <cp:lastPrinted>2005-09-27T02:47:14Z</cp:lastPrinted>
  <dcterms:created xsi:type="dcterms:W3CDTF">2001-09-13T08:56:12Z</dcterms:created>
  <dcterms:modified xsi:type="dcterms:W3CDTF">2005-09-27T05:50:05Z</dcterms:modified>
  <cp:category/>
  <cp:version/>
  <cp:contentType/>
  <cp:contentStatus/>
</cp:coreProperties>
</file>